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365" yWindow="15" windowWidth="12750" windowHeight="10770"/>
  </bookViews>
  <sheets>
    <sheet name="ТРУБЫ ПНД ПИТЬЕВЫЕ" sheetId="1" r:id="rId1"/>
  </sheets>
  <definedNames>
    <definedName name="_xlnm.Print_Area" localSheetId="0">'ТРУБЫ ПНД ПИТЬЕВЫЕ'!$A$1:$O$54</definedName>
  </definedNames>
  <calcPr calcId="145621"/>
</workbook>
</file>

<file path=xl/calcChain.xml><?xml version="1.0" encoding="utf-8"?>
<calcChain xmlns="http://schemas.openxmlformats.org/spreadsheetml/2006/main">
  <c r="L35" i="1" l="1"/>
  <c r="L50" i="1"/>
  <c r="D23" i="1" l="1"/>
  <c r="D24" i="1"/>
  <c r="D25" i="1"/>
  <c r="D26" i="1"/>
  <c r="D27" i="1"/>
  <c r="D22" i="1"/>
  <c r="D12" i="1"/>
  <c r="D13" i="1"/>
  <c r="D14" i="1"/>
  <c r="D15" i="1"/>
  <c r="D16" i="1"/>
  <c r="D17" i="1"/>
  <c r="D18" i="1"/>
  <c r="D19" i="1"/>
  <c r="D20" i="1"/>
  <c r="D21" i="1"/>
  <c r="D11" i="1"/>
  <c r="D5" i="1"/>
  <c r="D6" i="1"/>
  <c r="D7" i="1"/>
  <c r="D8" i="1"/>
  <c r="D9" i="1"/>
  <c r="D10" i="1"/>
  <c r="D4" i="1"/>
  <c r="L36" i="1" l="1"/>
  <c r="L37" i="1"/>
  <c r="G35" i="1"/>
  <c r="G36" i="1"/>
  <c r="G34" i="1"/>
  <c r="D50" i="1"/>
  <c r="D51" i="1"/>
  <c r="D52" i="1"/>
  <c r="D53" i="1"/>
  <c r="D54" i="1"/>
  <c r="D49" i="1"/>
  <c r="D39" i="1"/>
  <c r="D40" i="1"/>
  <c r="D41" i="1"/>
  <c r="D42" i="1"/>
  <c r="D43" i="1"/>
  <c r="D44" i="1"/>
  <c r="D45" i="1"/>
  <c r="D46" i="1"/>
  <c r="D47" i="1"/>
  <c r="D48" i="1"/>
  <c r="D38" i="1"/>
  <c r="D35" i="1"/>
  <c r="D36" i="1"/>
  <c r="D37" i="1"/>
  <c r="D34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47" i="1" l="1"/>
  <c r="L48" i="1"/>
  <c r="G47" i="1"/>
  <c r="G48" i="1"/>
  <c r="L46" i="1" l="1"/>
  <c r="G46" i="1"/>
  <c r="L49" i="1" l="1"/>
  <c r="L51" i="1"/>
  <c r="L52" i="1"/>
  <c r="L53" i="1"/>
  <c r="L54" i="1"/>
  <c r="L45" i="1"/>
  <c r="L43" i="1"/>
  <c r="L44" i="1"/>
  <c r="L40" i="1"/>
  <c r="L41" i="1"/>
  <c r="L42" i="1"/>
  <c r="L39" i="1"/>
  <c r="L38" i="1"/>
  <c r="G37" i="1"/>
  <c r="G38" i="1"/>
  <c r="G39" i="1"/>
  <c r="G40" i="1"/>
  <c r="G41" i="1"/>
  <c r="G42" i="1"/>
  <c r="G43" i="1"/>
  <c r="G44" i="1"/>
  <c r="G45" i="1"/>
  <c r="G49" i="1"/>
  <c r="G50" i="1"/>
  <c r="G51" i="1"/>
  <c r="G52" i="1"/>
  <c r="G53" i="1"/>
  <c r="G54" i="1"/>
</calcChain>
</file>

<file path=xl/sharedStrings.xml><?xml version="1.0" encoding="utf-8"?>
<sst xmlns="http://schemas.openxmlformats.org/spreadsheetml/2006/main" count="40" uniqueCount="19">
  <si>
    <t>Толщина стенки, мм</t>
  </si>
  <si>
    <t>Масса пог.м, кг</t>
  </si>
  <si>
    <t>Наружний диаметр, мм</t>
  </si>
  <si>
    <t>SDR 11 (PN 16)</t>
  </si>
  <si>
    <t>SDR 13,6 (PN 12,5)</t>
  </si>
  <si>
    <t>SDR 17 (PN 10)</t>
  </si>
  <si>
    <t>SDR 21 (PN 8)</t>
  </si>
  <si>
    <t>SDR 26 (PN 6,3)</t>
  </si>
  <si>
    <t>Цена, руб./кг</t>
  </si>
  <si>
    <t>Диаметр, мм</t>
  </si>
  <si>
    <t>20-75</t>
  </si>
  <si>
    <t>90-315</t>
  </si>
  <si>
    <t>SDR 17,6 (PN 9,5)</t>
  </si>
  <si>
    <t>Цена с НДС, руб./м</t>
  </si>
  <si>
    <t>SDR 9 (PN 20)</t>
  </si>
  <si>
    <t>E-mail: info@pnd-truby.ru</t>
  </si>
  <si>
    <t xml:space="preserve"> www.pnd-truby.ru</t>
  </si>
  <si>
    <t>Телефон: (495) 743-45-49</t>
  </si>
  <si>
    <t>355-630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</si>
</sst>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#,##0.00&quot;р.&quot;"/>
    <numFmt numFmtId="166" formatCode="0.0"/>
    <numFmt numFmtId="167" formatCode="#,##0\ &quot;р.&quot;"/>
    <numFmt numFmtId="168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Segoe Script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Segoe Script"/>
      <family val="2"/>
      <charset val="204"/>
    </font>
    <font>
      <b/>
      <sz val="12"/>
      <color theme="1"/>
      <name val="Segoe Scrip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8">
    <xf numFmtId="0" fontId="0" fillId="0" borderId="0" xfId="0"/>
    <xf numFmtId="0" fontId="2" fillId="0" borderId="0" xfId="0" applyFont="1" applyProtection="1">
      <protection hidden="1"/>
    </xf>
    <xf numFmtId="0" fontId="7" fillId="0" borderId="0" xfId="0" applyFont="1" applyFill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167" fontId="9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shrinkToFit="1"/>
      <protection hidden="1"/>
    </xf>
    <xf numFmtId="167" fontId="4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shrinkToFit="1"/>
      <protection hidden="1"/>
    </xf>
    <xf numFmtId="167" fontId="4" fillId="3" borderId="10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0" fontId="9" fillId="2" borderId="26" xfId="0" applyFont="1" applyFill="1" applyBorder="1" applyAlignment="1" applyProtection="1">
      <alignment horizontal="center" vertical="center" wrapText="1"/>
      <protection hidden="1"/>
    </xf>
    <xf numFmtId="166" fontId="9" fillId="2" borderId="23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22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7" xfId="0" applyFont="1" applyFill="1" applyBorder="1" applyAlignment="1" applyProtection="1">
      <alignment horizontal="center" vertical="center" wrapText="1"/>
      <protection hidden="1"/>
    </xf>
    <xf numFmtId="0" fontId="9" fillId="2" borderId="19" xfId="0" applyFont="1" applyFill="1" applyBorder="1" applyAlignment="1" applyProtection="1">
      <alignment horizontal="center" vertical="center" wrapText="1"/>
      <protection hidden="1"/>
    </xf>
    <xf numFmtId="167" fontId="9" fillId="2" borderId="13" xfId="0" applyNumberFormat="1" applyFont="1" applyFill="1" applyBorder="1" applyAlignment="1" applyProtection="1">
      <alignment horizontal="center" vertical="center"/>
      <protection hidden="1"/>
    </xf>
    <xf numFmtId="167" fontId="9" fillId="2" borderId="5" xfId="0" applyNumberFormat="1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166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167" fontId="9" fillId="2" borderId="5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167" fontId="9" fillId="2" borderId="32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0" xfId="0" applyNumberFormat="1" applyFont="1" applyFill="1" applyBorder="1" applyAlignment="1" applyProtection="1">
      <alignment horizontal="center" vertical="center" wrapText="1"/>
      <protection hidden="1"/>
    </xf>
    <xf numFmtId="167" fontId="9" fillId="2" borderId="0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29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4" xfId="0" applyFont="1" applyFill="1" applyBorder="1" applyAlignment="1" applyProtection="1">
      <alignment horizontal="center" vertical="center" wrapText="1"/>
      <protection hidden="1"/>
    </xf>
    <xf numFmtId="168" fontId="9" fillId="2" borderId="37" xfId="0" applyNumberFormat="1" applyFont="1" applyFill="1" applyBorder="1" applyAlignment="1" applyProtection="1">
      <alignment horizontal="center" vertical="center" wrapText="1"/>
      <protection hidden="1"/>
    </xf>
    <xf numFmtId="168" fontId="9" fillId="2" borderId="36" xfId="0" applyNumberFormat="1" applyFont="1" applyFill="1" applyBorder="1" applyAlignment="1" applyProtection="1">
      <alignment horizontal="center" vertical="center" wrapText="1"/>
      <protection hidden="1"/>
    </xf>
    <xf numFmtId="2" fontId="9" fillId="2" borderId="36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36" xfId="0" applyNumberFormat="1" applyFont="1" applyFill="1" applyBorder="1" applyAlignment="1" applyProtection="1">
      <alignment horizontal="center" vertical="center" wrapText="1"/>
      <protection hidden="1"/>
    </xf>
    <xf numFmtId="167" fontId="9" fillId="2" borderId="36" xfId="0" applyNumberFormat="1" applyFont="1" applyFill="1" applyBorder="1" applyAlignment="1" applyProtection="1">
      <alignment vertical="center" wrapText="1"/>
      <protection hidden="1"/>
    </xf>
    <xf numFmtId="167" fontId="9" fillId="2" borderId="37" xfId="0" applyNumberFormat="1" applyFont="1" applyFill="1" applyBorder="1" applyAlignment="1" applyProtection="1">
      <alignment vertical="center" wrapText="1"/>
      <protection hidden="1"/>
    </xf>
    <xf numFmtId="0" fontId="9" fillId="2" borderId="38" xfId="0" applyFont="1" applyFill="1" applyBorder="1" applyAlignment="1" applyProtection="1">
      <alignment horizontal="center" vertical="center" wrapText="1"/>
      <protection hidden="1"/>
    </xf>
    <xf numFmtId="165" fontId="9" fillId="2" borderId="36" xfId="0" applyNumberFormat="1" applyFont="1" applyFill="1" applyBorder="1" applyAlignment="1" applyProtection="1">
      <alignment horizontal="center" vertical="center" wrapText="1"/>
      <protection hidden="1"/>
    </xf>
    <xf numFmtId="167" fontId="9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0" applyFont="1" applyFill="1" applyBorder="1" applyAlignment="1" applyProtection="1">
      <alignment horizontal="center" vertical="center" wrapText="1"/>
      <protection hidden="1"/>
    </xf>
    <xf numFmtId="0" fontId="9" fillId="2" borderId="2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31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9" fillId="4" borderId="20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10" xfId="0" applyFont="1" applyFill="1" applyBorder="1" applyAlignment="1" applyProtection="1">
      <alignment horizontal="center" vertical="center" wrapText="1"/>
      <protection hidden="1"/>
    </xf>
    <xf numFmtId="0" fontId="9" fillId="4" borderId="33" xfId="0" applyFont="1" applyFill="1" applyBorder="1" applyAlignment="1" applyProtection="1">
      <alignment horizontal="center" vertical="center" wrapText="1"/>
      <protection hidden="1"/>
    </xf>
    <xf numFmtId="0" fontId="9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167" fontId="9" fillId="2" borderId="0" xfId="0" applyNumberFormat="1" applyFont="1" applyFill="1" applyBorder="1" applyAlignment="1" applyProtection="1">
      <alignment horizontal="center" vertical="center"/>
      <protection hidden="1"/>
    </xf>
    <xf numFmtId="166" fontId="9" fillId="2" borderId="21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31" xfId="0" applyNumberFormat="1" applyFont="1" applyFill="1" applyBorder="1" applyAlignment="1" applyProtection="1">
      <alignment horizontal="center" vertical="center" wrapText="1"/>
      <protection hidden="1"/>
    </xf>
    <xf numFmtId="168" fontId="9" fillId="5" borderId="36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36" xfId="0" applyNumberFormat="1" applyFont="1" applyFill="1" applyBorder="1" applyAlignment="1" applyProtection="1">
      <alignment vertical="center" wrapText="1"/>
      <protection hidden="1"/>
    </xf>
    <xf numFmtId="166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167" fontId="9" fillId="5" borderId="5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36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36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30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35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35" xfId="0" applyNumberFormat="1" applyFont="1" applyFill="1" applyBorder="1" applyAlignment="1" applyProtection="1">
      <alignment vertical="center" wrapText="1"/>
      <protection hidden="1"/>
    </xf>
    <xf numFmtId="166" fontId="9" fillId="5" borderId="6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11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7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23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167" fontId="9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165" fontId="9" fillId="5" borderId="13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166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36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5" xfId="0" applyNumberFormat="1" applyFont="1" applyFill="1" applyBorder="1" applyAlignment="1" applyProtection="1">
      <alignment horizontal="center" vertical="center"/>
      <protection hidden="1"/>
    </xf>
    <xf numFmtId="166" fontId="9" fillId="5" borderId="12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13" xfId="0" applyNumberFormat="1" applyFont="1" applyFill="1" applyBorder="1" applyAlignment="1" applyProtection="1">
      <alignment horizontal="center" vertical="center"/>
      <protection hidden="1"/>
    </xf>
    <xf numFmtId="2" fontId="9" fillId="5" borderId="11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35" xfId="0" applyNumberFormat="1" applyFont="1" applyFill="1" applyBorder="1" applyAlignment="1" applyProtection="1">
      <alignment horizontal="center" vertical="center" wrapText="1"/>
      <protection hidden="1"/>
    </xf>
    <xf numFmtId="167" fontId="9" fillId="5" borderId="7" xfId="0" applyNumberFormat="1" applyFont="1" applyFill="1" applyBorder="1" applyAlignment="1" applyProtection="1">
      <alignment horizontal="center" vertical="center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165" fontId="9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3" xfId="0" applyFont="1" applyFill="1" applyBorder="1" applyAlignment="1" applyProtection="1">
      <alignment horizontal="center" vertical="center" wrapText="1"/>
      <protection hidden="1"/>
    </xf>
    <xf numFmtId="0" fontId="5" fillId="5" borderId="22" xfId="0" applyFont="1" applyFill="1" applyBorder="1" applyAlignment="1" applyProtection="1">
      <alignment horizontal="center" vertical="center"/>
      <protection hidden="1"/>
    </xf>
    <xf numFmtId="2" fontId="5" fillId="5" borderId="1" xfId="0" applyNumberFormat="1" applyFont="1" applyFill="1" applyBorder="1" applyAlignment="1" applyProtection="1">
      <alignment horizontal="center" vertical="center"/>
      <protection hidden="1"/>
    </xf>
    <xf numFmtId="0" fontId="9" fillId="5" borderId="28" xfId="0" applyFont="1" applyFill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9" fillId="4" borderId="17" xfId="0" applyFont="1" applyFill="1" applyBorder="1" applyAlignment="1" applyProtection="1">
      <alignment horizontal="center" vertical="center" wrapText="1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 wrapText="1"/>
      <protection hidden="1"/>
    </xf>
    <xf numFmtId="0" fontId="9" fillId="4" borderId="15" xfId="0" applyFont="1" applyFill="1" applyBorder="1" applyAlignment="1" applyProtection="1">
      <alignment horizontal="center" vertical="center" wrapText="1"/>
      <protection hidden="1"/>
    </xf>
    <xf numFmtId="0" fontId="9" fillId="4" borderId="16" xfId="0" applyFont="1" applyFill="1" applyBorder="1" applyAlignment="1" applyProtection="1">
      <alignment horizontal="center" vertical="center" wrapText="1"/>
      <protection hidden="1"/>
    </xf>
    <xf numFmtId="0" fontId="9" fillId="4" borderId="40" xfId="0" applyFont="1" applyFill="1" applyBorder="1" applyAlignment="1" applyProtection="1">
      <alignment horizontal="center" vertical="center" wrapText="1"/>
      <protection hidden="1"/>
    </xf>
    <xf numFmtId="0" fontId="9" fillId="4" borderId="39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10" xfId="0" applyFont="1" applyFill="1" applyBorder="1" applyAlignment="1" applyProtection="1">
      <alignment horizontal="center" vertical="center" wrapText="1"/>
      <protection hidden="1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41203</xdr:colOff>
      <xdr:row>33</xdr:row>
      <xdr:rowOff>139211</xdr:rowOff>
    </xdr:from>
    <xdr:to>
      <xdr:col>14</xdr:col>
      <xdr:colOff>925500</xdr:colOff>
      <xdr:row>44</xdr:row>
      <xdr:rowOff>124556</xdr:rowOff>
    </xdr:to>
    <xdr:pic>
      <xdr:nvPicPr>
        <xdr:cNvPr id="3" name="Рисунок 2" descr="Трубы ПНД для водоснабжения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7588" y="5766288"/>
          <a:ext cx="2459585" cy="175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43960</xdr:colOff>
      <xdr:row>28</xdr:row>
      <xdr:rowOff>21979</xdr:rowOff>
    </xdr:from>
    <xdr:to>
      <xdr:col>14</xdr:col>
      <xdr:colOff>917401</xdr:colOff>
      <xdr:row>33</xdr:row>
      <xdr:rowOff>43960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0345" y="4601306"/>
          <a:ext cx="2448729" cy="1069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showGridLines="0" tabSelected="1" view="pageBreakPreview" zoomScale="130" zoomScaleNormal="130" zoomScaleSheetLayoutView="130" zoomScalePageLayoutView="235" workbookViewId="0">
      <selection activeCell="G9" sqref="G9"/>
    </sheetView>
  </sheetViews>
  <sheetFormatPr defaultColWidth="9.140625" defaultRowHeight="12" x14ac:dyDescent="0.2"/>
  <cols>
    <col min="1" max="1" width="14" style="1" customWidth="1"/>
    <col min="2" max="2" width="12.5703125" style="1" customWidth="1"/>
    <col min="3" max="3" width="11.140625" style="1" customWidth="1"/>
    <col min="4" max="4" width="14.42578125" style="1" customWidth="1"/>
    <col min="5" max="5" width="12.5703125" style="1" customWidth="1"/>
    <col min="6" max="6" width="11.140625" style="1" customWidth="1"/>
    <col min="7" max="7" width="14.42578125" style="1" customWidth="1"/>
    <col min="8" max="8" width="0.85546875" style="1" customWidth="1"/>
    <col min="9" max="9" width="14" style="1" customWidth="1"/>
    <col min="10" max="10" width="12.5703125" style="1" customWidth="1"/>
    <col min="11" max="11" width="11.140625" style="1" customWidth="1"/>
    <col min="12" max="12" width="14.42578125" style="1" customWidth="1"/>
    <col min="13" max="13" width="12.5703125" style="1" customWidth="1"/>
    <col min="14" max="14" width="11.140625" style="1" customWidth="1"/>
    <col min="15" max="15" width="14.42578125" style="1" customWidth="1"/>
    <col min="16" max="16384" width="9.140625" style="1"/>
  </cols>
  <sheetData>
    <row r="1" spans="1:19" ht="6" customHeight="1" thickBot="1" x14ac:dyDescent="0.7">
      <c r="A1" s="116"/>
      <c r="B1" s="116"/>
      <c r="C1" s="116"/>
      <c r="D1" s="116"/>
      <c r="E1" s="116"/>
      <c r="F1" s="116"/>
      <c r="G1" s="116"/>
      <c r="H1" s="35"/>
      <c r="L1" s="2"/>
      <c r="M1" s="2"/>
      <c r="N1" s="2"/>
      <c r="O1" s="2"/>
      <c r="P1" s="2"/>
      <c r="Q1" s="2"/>
      <c r="R1" s="2"/>
      <c r="S1" s="2"/>
    </row>
    <row r="2" spans="1:19" ht="14.25" customHeight="1" thickBot="1" x14ac:dyDescent="0.7">
      <c r="A2" s="112" t="s">
        <v>2</v>
      </c>
      <c r="B2" s="124" t="s">
        <v>14</v>
      </c>
      <c r="C2" s="125"/>
      <c r="D2" s="125"/>
      <c r="E2" s="117" t="s">
        <v>3</v>
      </c>
      <c r="F2" s="118"/>
      <c r="G2" s="119"/>
      <c r="H2" s="36"/>
      <c r="I2" s="122" t="s">
        <v>2</v>
      </c>
      <c r="J2" s="120" t="s">
        <v>4</v>
      </c>
      <c r="K2" s="118"/>
      <c r="L2" s="119"/>
      <c r="M2" s="117" t="s">
        <v>5</v>
      </c>
      <c r="N2" s="118"/>
      <c r="O2" s="119"/>
      <c r="P2" s="2"/>
      <c r="Q2" s="2"/>
      <c r="R2" s="2"/>
      <c r="S2" s="2"/>
    </row>
    <row r="3" spans="1:19" s="34" customFormat="1" ht="30" customHeight="1" thickBot="1" x14ac:dyDescent="0.7">
      <c r="A3" s="113"/>
      <c r="B3" s="46" t="s">
        <v>0</v>
      </c>
      <c r="C3" s="46" t="s">
        <v>1</v>
      </c>
      <c r="D3" s="46" t="s">
        <v>13</v>
      </c>
      <c r="E3" s="4" t="s">
        <v>0</v>
      </c>
      <c r="F3" s="4" t="s">
        <v>1</v>
      </c>
      <c r="G3" s="4" t="s">
        <v>13</v>
      </c>
      <c r="H3" s="71"/>
      <c r="I3" s="123"/>
      <c r="J3" s="23" t="s">
        <v>0</v>
      </c>
      <c r="K3" s="4" t="s">
        <v>1</v>
      </c>
      <c r="L3" s="4" t="s">
        <v>13</v>
      </c>
      <c r="M3" s="4" t="s">
        <v>0</v>
      </c>
      <c r="N3" s="4" t="s">
        <v>1</v>
      </c>
      <c r="O3" s="4" t="s">
        <v>13</v>
      </c>
      <c r="P3" s="2"/>
      <c r="Q3" s="2"/>
      <c r="R3" s="2"/>
      <c r="S3" s="2"/>
    </row>
    <row r="4" spans="1:19" ht="12.75" customHeight="1" thickBot="1" x14ac:dyDescent="0.25">
      <c r="A4" s="60">
        <v>20</v>
      </c>
      <c r="B4" s="44">
        <v>2.2999999999999998</v>
      </c>
      <c r="C4" s="47">
        <v>0.13200000000000001</v>
      </c>
      <c r="D4" s="52">
        <f t="shared" ref="D4:D10" si="0">$K$61*C4</f>
        <v>14.520000000000001</v>
      </c>
      <c r="E4" s="26">
        <v>2</v>
      </c>
      <c r="F4" s="8">
        <v>0.11600000000000001</v>
      </c>
      <c r="G4" s="9">
        <f t="shared" ref="G4:G10" si="1">$K$61*F4</f>
        <v>12.76</v>
      </c>
      <c r="H4" s="43"/>
      <c r="I4" s="63">
        <v>20</v>
      </c>
      <c r="J4" s="73"/>
      <c r="K4" s="27"/>
      <c r="L4" s="41"/>
      <c r="M4" s="28"/>
      <c r="N4" s="27"/>
      <c r="O4" s="69"/>
      <c r="P4" s="12"/>
      <c r="Q4" s="12"/>
    </row>
    <row r="5" spans="1:19" ht="12.75" customHeight="1" x14ac:dyDescent="0.2">
      <c r="A5" s="61">
        <v>25</v>
      </c>
      <c r="B5" s="74">
        <v>2.8</v>
      </c>
      <c r="C5" s="75">
        <v>0.19800000000000001</v>
      </c>
      <c r="D5" s="76">
        <f t="shared" si="0"/>
        <v>21.78</v>
      </c>
      <c r="E5" s="77">
        <v>2.2999999999999998</v>
      </c>
      <c r="F5" s="78">
        <v>0.16900000000000001</v>
      </c>
      <c r="G5" s="79">
        <f t="shared" si="1"/>
        <v>18.59</v>
      </c>
      <c r="H5" s="43"/>
      <c r="I5" s="64">
        <v>25</v>
      </c>
      <c r="J5" s="88">
        <v>2</v>
      </c>
      <c r="K5" s="89">
        <v>0.14799999999999999</v>
      </c>
      <c r="L5" s="90">
        <f t="shared" ref="L5:L10" si="2">$K$61*K5</f>
        <v>16.279999999999998</v>
      </c>
      <c r="M5" s="91"/>
      <c r="N5" s="89"/>
      <c r="O5" s="92"/>
      <c r="P5" s="12"/>
      <c r="Q5" s="12"/>
    </row>
    <row r="6" spans="1:19" ht="12.75" customHeight="1" x14ac:dyDescent="0.2">
      <c r="A6" s="61">
        <v>32</v>
      </c>
      <c r="B6" s="45">
        <v>3.6</v>
      </c>
      <c r="C6" s="48">
        <v>0.32500000000000001</v>
      </c>
      <c r="D6" s="51">
        <f t="shared" si="0"/>
        <v>35.75</v>
      </c>
      <c r="E6" s="37">
        <v>3</v>
      </c>
      <c r="F6" s="13">
        <v>0.27700000000000002</v>
      </c>
      <c r="G6" s="38">
        <f t="shared" si="1"/>
        <v>30.470000000000002</v>
      </c>
      <c r="H6" s="43"/>
      <c r="I6" s="65">
        <v>32</v>
      </c>
      <c r="J6" s="25">
        <v>2.4</v>
      </c>
      <c r="K6" s="13">
        <v>0.22900000000000001</v>
      </c>
      <c r="L6" s="38">
        <f t="shared" si="2"/>
        <v>25.19</v>
      </c>
      <c r="M6" s="37">
        <v>2</v>
      </c>
      <c r="N6" s="13">
        <v>0.193</v>
      </c>
      <c r="O6" s="38">
        <f>$K$61*N6</f>
        <v>21.23</v>
      </c>
    </row>
    <row r="7" spans="1:19" ht="12.75" customHeight="1" x14ac:dyDescent="0.2">
      <c r="A7" s="61">
        <v>40</v>
      </c>
      <c r="B7" s="74">
        <v>4.5</v>
      </c>
      <c r="C7" s="75">
        <v>0.50700000000000001</v>
      </c>
      <c r="D7" s="76">
        <f t="shared" si="0"/>
        <v>55.77</v>
      </c>
      <c r="E7" s="77">
        <v>3.7</v>
      </c>
      <c r="F7" s="78">
        <v>0.42699999999999999</v>
      </c>
      <c r="G7" s="79">
        <f t="shared" si="1"/>
        <v>46.97</v>
      </c>
      <c r="H7" s="43"/>
      <c r="I7" s="65">
        <v>40</v>
      </c>
      <c r="J7" s="93">
        <v>3</v>
      </c>
      <c r="K7" s="78">
        <v>0.35299999999999998</v>
      </c>
      <c r="L7" s="79">
        <f t="shared" si="2"/>
        <v>38.83</v>
      </c>
      <c r="M7" s="77">
        <v>2.4</v>
      </c>
      <c r="N7" s="78">
        <v>0.29199999999999998</v>
      </c>
      <c r="O7" s="79">
        <f>$K$61*N7</f>
        <v>32.119999999999997</v>
      </c>
    </row>
    <row r="8" spans="1:19" ht="12.75" customHeight="1" x14ac:dyDescent="0.2">
      <c r="A8" s="61">
        <v>50</v>
      </c>
      <c r="B8" s="45">
        <v>5.6</v>
      </c>
      <c r="C8" s="48">
        <v>0.78600000000000003</v>
      </c>
      <c r="D8" s="51">
        <f t="shared" si="0"/>
        <v>86.460000000000008</v>
      </c>
      <c r="E8" s="37">
        <v>4.5999999999999996</v>
      </c>
      <c r="F8" s="13">
        <v>0.66300000000000003</v>
      </c>
      <c r="G8" s="38">
        <f t="shared" si="1"/>
        <v>72.930000000000007</v>
      </c>
      <c r="H8" s="43"/>
      <c r="I8" s="65">
        <v>50</v>
      </c>
      <c r="J8" s="25">
        <v>3.7</v>
      </c>
      <c r="K8" s="13">
        <v>0.54500000000000004</v>
      </c>
      <c r="L8" s="38">
        <f t="shared" si="2"/>
        <v>59.95</v>
      </c>
      <c r="M8" s="37">
        <v>3</v>
      </c>
      <c r="N8" s="13">
        <v>0.44900000000000001</v>
      </c>
      <c r="O8" s="38">
        <f>$K$61*N8</f>
        <v>49.39</v>
      </c>
    </row>
    <row r="9" spans="1:19" ht="12.75" customHeight="1" x14ac:dyDescent="0.2">
      <c r="A9" s="61">
        <v>63</v>
      </c>
      <c r="B9" s="74">
        <v>7.1</v>
      </c>
      <c r="C9" s="80">
        <v>1.25</v>
      </c>
      <c r="D9" s="76">
        <f t="shared" si="0"/>
        <v>137.5</v>
      </c>
      <c r="E9" s="77">
        <v>5.8</v>
      </c>
      <c r="F9" s="78">
        <v>1.05</v>
      </c>
      <c r="G9" s="79">
        <f t="shared" si="1"/>
        <v>115.5</v>
      </c>
      <c r="H9" s="43"/>
      <c r="I9" s="65">
        <v>63</v>
      </c>
      <c r="J9" s="93">
        <v>4.7</v>
      </c>
      <c r="K9" s="78">
        <v>0.86899999999999999</v>
      </c>
      <c r="L9" s="79">
        <f t="shared" si="2"/>
        <v>95.59</v>
      </c>
      <c r="M9" s="77">
        <v>3.8</v>
      </c>
      <c r="N9" s="78">
        <v>0.71499999999999997</v>
      </c>
      <c r="O9" s="79">
        <f>$K$61*N9</f>
        <v>78.649999999999991</v>
      </c>
    </row>
    <row r="10" spans="1:19" ht="12.75" customHeight="1" x14ac:dyDescent="0.2">
      <c r="A10" s="61">
        <v>75</v>
      </c>
      <c r="B10" s="45">
        <v>8.4</v>
      </c>
      <c r="C10" s="49">
        <v>1.76</v>
      </c>
      <c r="D10" s="51">
        <f t="shared" si="0"/>
        <v>193.6</v>
      </c>
      <c r="E10" s="37">
        <v>6.8</v>
      </c>
      <c r="F10" s="13">
        <v>1.46</v>
      </c>
      <c r="G10" s="38">
        <f t="shared" si="1"/>
        <v>160.6</v>
      </c>
      <c r="H10" s="43"/>
      <c r="I10" s="65">
        <v>75</v>
      </c>
      <c r="J10" s="25">
        <v>5.6</v>
      </c>
      <c r="K10" s="13">
        <v>1.23</v>
      </c>
      <c r="L10" s="38">
        <f t="shared" si="2"/>
        <v>135.30000000000001</v>
      </c>
      <c r="M10" s="37">
        <v>4.5</v>
      </c>
      <c r="N10" s="40">
        <v>1.01</v>
      </c>
      <c r="O10" s="38">
        <f>$K$61*N10</f>
        <v>111.1</v>
      </c>
    </row>
    <row r="11" spans="1:19" ht="12.75" customHeight="1" x14ac:dyDescent="0.2">
      <c r="A11" s="61">
        <v>90</v>
      </c>
      <c r="B11" s="74">
        <v>10.1</v>
      </c>
      <c r="C11" s="80">
        <v>2.54</v>
      </c>
      <c r="D11" s="76">
        <f t="shared" ref="D11:D21" si="3">$K$62*C11</f>
        <v>266.7</v>
      </c>
      <c r="E11" s="77">
        <v>8.1999999999999993</v>
      </c>
      <c r="F11" s="78">
        <v>2.12</v>
      </c>
      <c r="G11" s="79">
        <f t="shared" ref="G11:G21" si="4">$K$62*F11</f>
        <v>222.60000000000002</v>
      </c>
      <c r="H11" s="43"/>
      <c r="I11" s="65">
        <v>90</v>
      </c>
      <c r="J11" s="93">
        <v>6.7</v>
      </c>
      <c r="K11" s="78">
        <v>1.76</v>
      </c>
      <c r="L11" s="79">
        <f t="shared" ref="L11:L21" si="5">$K$62*K11</f>
        <v>184.8</v>
      </c>
      <c r="M11" s="77">
        <v>5.4</v>
      </c>
      <c r="N11" s="78">
        <v>1.45</v>
      </c>
      <c r="O11" s="79">
        <f t="shared" ref="O11:O21" si="6">$K$62*N11</f>
        <v>152.25</v>
      </c>
    </row>
    <row r="12" spans="1:19" ht="12.75" customHeight="1" x14ac:dyDescent="0.2">
      <c r="A12" s="61">
        <v>110</v>
      </c>
      <c r="B12" s="45">
        <v>12.3</v>
      </c>
      <c r="C12" s="49">
        <v>3.78</v>
      </c>
      <c r="D12" s="51">
        <f t="shared" si="3"/>
        <v>396.9</v>
      </c>
      <c r="E12" s="37">
        <v>10</v>
      </c>
      <c r="F12" s="13">
        <v>3.14</v>
      </c>
      <c r="G12" s="38">
        <f t="shared" si="4"/>
        <v>329.7</v>
      </c>
      <c r="H12" s="43"/>
      <c r="I12" s="65">
        <v>110</v>
      </c>
      <c r="J12" s="25">
        <v>8.1</v>
      </c>
      <c r="K12" s="13">
        <v>2.61</v>
      </c>
      <c r="L12" s="38">
        <f t="shared" si="5"/>
        <v>274.05</v>
      </c>
      <c r="M12" s="37">
        <v>6.6</v>
      </c>
      <c r="N12" s="13">
        <v>2.16</v>
      </c>
      <c r="O12" s="38">
        <f t="shared" si="6"/>
        <v>226.8</v>
      </c>
    </row>
    <row r="13" spans="1:19" ht="12.75" customHeight="1" x14ac:dyDescent="0.2">
      <c r="A13" s="61">
        <v>125</v>
      </c>
      <c r="B13" s="74">
        <v>14</v>
      </c>
      <c r="C13" s="80">
        <v>4.87</v>
      </c>
      <c r="D13" s="76">
        <f t="shared" si="3"/>
        <v>511.35</v>
      </c>
      <c r="E13" s="77">
        <v>11.4</v>
      </c>
      <c r="F13" s="78">
        <v>4.08</v>
      </c>
      <c r="G13" s="79">
        <f t="shared" si="4"/>
        <v>428.40000000000003</v>
      </c>
      <c r="H13" s="43"/>
      <c r="I13" s="66">
        <v>125</v>
      </c>
      <c r="J13" s="93">
        <v>9.1999999999999993</v>
      </c>
      <c r="K13" s="78">
        <v>3.37</v>
      </c>
      <c r="L13" s="79">
        <f t="shared" si="5"/>
        <v>353.85</v>
      </c>
      <c r="M13" s="77">
        <v>7.4</v>
      </c>
      <c r="N13" s="78">
        <v>2.75</v>
      </c>
      <c r="O13" s="79">
        <f t="shared" si="6"/>
        <v>288.75</v>
      </c>
    </row>
    <row r="14" spans="1:19" ht="12.75" customHeight="1" x14ac:dyDescent="0.2">
      <c r="A14" s="61">
        <v>140</v>
      </c>
      <c r="B14" s="45">
        <v>15.7</v>
      </c>
      <c r="C14" s="49">
        <v>6.12</v>
      </c>
      <c r="D14" s="51">
        <f t="shared" si="3"/>
        <v>642.6</v>
      </c>
      <c r="E14" s="37">
        <v>12.7</v>
      </c>
      <c r="F14" s="13">
        <v>5.08</v>
      </c>
      <c r="G14" s="38">
        <f t="shared" si="4"/>
        <v>533.4</v>
      </c>
      <c r="H14" s="43"/>
      <c r="I14" s="66">
        <v>140</v>
      </c>
      <c r="J14" s="25">
        <v>10.3</v>
      </c>
      <c r="K14" s="13">
        <v>4.22</v>
      </c>
      <c r="L14" s="38">
        <f t="shared" si="5"/>
        <v>443.09999999999997</v>
      </c>
      <c r="M14" s="37">
        <v>8.3000000000000007</v>
      </c>
      <c r="N14" s="13">
        <v>3.46</v>
      </c>
      <c r="O14" s="38">
        <f t="shared" si="6"/>
        <v>363.3</v>
      </c>
    </row>
    <row r="15" spans="1:19" ht="12.75" customHeight="1" x14ac:dyDescent="0.2">
      <c r="A15" s="61">
        <v>160</v>
      </c>
      <c r="B15" s="74">
        <v>17.899999999999999</v>
      </c>
      <c r="C15" s="80">
        <v>7.97</v>
      </c>
      <c r="D15" s="76">
        <f t="shared" si="3"/>
        <v>836.85</v>
      </c>
      <c r="E15" s="77">
        <v>14.6</v>
      </c>
      <c r="F15" s="78">
        <v>6.67</v>
      </c>
      <c r="G15" s="79">
        <f t="shared" si="4"/>
        <v>700.35</v>
      </c>
      <c r="H15" s="43"/>
      <c r="I15" s="66">
        <v>160</v>
      </c>
      <c r="J15" s="93">
        <v>11.8</v>
      </c>
      <c r="K15" s="94">
        <v>5.5</v>
      </c>
      <c r="L15" s="79">
        <f t="shared" si="5"/>
        <v>577.5</v>
      </c>
      <c r="M15" s="77">
        <v>9.5</v>
      </c>
      <c r="N15" s="78">
        <v>4.51</v>
      </c>
      <c r="O15" s="79">
        <f t="shared" si="6"/>
        <v>473.54999999999995</v>
      </c>
    </row>
    <row r="16" spans="1:19" ht="12.75" customHeight="1" x14ac:dyDescent="0.2">
      <c r="A16" s="61">
        <v>180</v>
      </c>
      <c r="B16" s="45">
        <v>20.100000000000001</v>
      </c>
      <c r="C16" s="50">
        <v>10.1</v>
      </c>
      <c r="D16" s="51">
        <f t="shared" si="3"/>
        <v>1060.5</v>
      </c>
      <c r="E16" s="37">
        <v>16.399999999999999</v>
      </c>
      <c r="F16" s="13">
        <v>8.43</v>
      </c>
      <c r="G16" s="38">
        <f t="shared" si="4"/>
        <v>885.15</v>
      </c>
      <c r="H16" s="43"/>
      <c r="I16" s="66">
        <v>180</v>
      </c>
      <c r="J16" s="25">
        <v>13.3</v>
      </c>
      <c r="K16" s="13">
        <v>6.98</v>
      </c>
      <c r="L16" s="38">
        <f t="shared" si="5"/>
        <v>732.90000000000009</v>
      </c>
      <c r="M16" s="37">
        <v>10.7</v>
      </c>
      <c r="N16" s="13">
        <v>5.71</v>
      </c>
      <c r="O16" s="38">
        <f t="shared" si="6"/>
        <v>599.54999999999995</v>
      </c>
    </row>
    <row r="17" spans="1:19" ht="12.75" customHeight="1" x14ac:dyDescent="0.2">
      <c r="A17" s="61">
        <v>200</v>
      </c>
      <c r="B17" s="74">
        <v>22.4</v>
      </c>
      <c r="C17" s="81">
        <v>12.5</v>
      </c>
      <c r="D17" s="76">
        <f t="shared" si="3"/>
        <v>1312.5</v>
      </c>
      <c r="E17" s="77">
        <v>18.2</v>
      </c>
      <c r="F17" s="78">
        <v>10.4</v>
      </c>
      <c r="G17" s="79">
        <f t="shared" si="4"/>
        <v>1092</v>
      </c>
      <c r="H17" s="43"/>
      <c r="I17" s="66">
        <v>200</v>
      </c>
      <c r="J17" s="93">
        <v>14.7</v>
      </c>
      <c r="K17" s="78">
        <v>8.56</v>
      </c>
      <c r="L17" s="79">
        <f t="shared" si="5"/>
        <v>898.80000000000007</v>
      </c>
      <c r="M17" s="77">
        <v>11.9</v>
      </c>
      <c r="N17" s="78">
        <v>7.04</v>
      </c>
      <c r="O17" s="79">
        <f t="shared" si="6"/>
        <v>739.2</v>
      </c>
    </row>
    <row r="18" spans="1:19" ht="12.75" customHeight="1" x14ac:dyDescent="0.2">
      <c r="A18" s="61">
        <v>225</v>
      </c>
      <c r="B18" s="45">
        <v>25.2</v>
      </c>
      <c r="C18" s="50">
        <v>15.8</v>
      </c>
      <c r="D18" s="51">
        <f t="shared" si="3"/>
        <v>1659</v>
      </c>
      <c r="E18" s="37">
        <v>20.5</v>
      </c>
      <c r="F18" s="13">
        <v>13.2</v>
      </c>
      <c r="G18" s="38">
        <f t="shared" si="4"/>
        <v>1386</v>
      </c>
      <c r="H18" s="43"/>
      <c r="I18" s="66">
        <v>225</v>
      </c>
      <c r="J18" s="25">
        <v>16.600000000000001</v>
      </c>
      <c r="K18" s="40">
        <v>10.9</v>
      </c>
      <c r="L18" s="38">
        <f t="shared" si="5"/>
        <v>1144.5</v>
      </c>
      <c r="M18" s="37">
        <v>13.4</v>
      </c>
      <c r="N18" s="13">
        <v>8.94</v>
      </c>
      <c r="O18" s="38">
        <f t="shared" si="6"/>
        <v>938.69999999999993</v>
      </c>
    </row>
    <row r="19" spans="1:19" ht="12.75" customHeight="1" x14ac:dyDescent="0.2">
      <c r="A19" s="61">
        <v>250</v>
      </c>
      <c r="B19" s="74">
        <v>27.9</v>
      </c>
      <c r="C19" s="81">
        <v>19.399999999999999</v>
      </c>
      <c r="D19" s="76">
        <f t="shared" si="3"/>
        <v>2036.9999999999998</v>
      </c>
      <c r="E19" s="77">
        <v>22.7</v>
      </c>
      <c r="F19" s="78">
        <v>16.2</v>
      </c>
      <c r="G19" s="79">
        <f t="shared" si="4"/>
        <v>1701</v>
      </c>
      <c r="H19" s="43"/>
      <c r="I19" s="66">
        <v>250</v>
      </c>
      <c r="J19" s="93">
        <v>18.399999999999999</v>
      </c>
      <c r="K19" s="95">
        <v>13.4</v>
      </c>
      <c r="L19" s="79">
        <f t="shared" si="5"/>
        <v>1407</v>
      </c>
      <c r="M19" s="77">
        <v>14.8</v>
      </c>
      <c r="N19" s="95">
        <v>11</v>
      </c>
      <c r="O19" s="79">
        <f t="shared" si="6"/>
        <v>1155</v>
      </c>
    </row>
    <row r="20" spans="1:19" ht="12.75" customHeight="1" x14ac:dyDescent="0.2">
      <c r="A20" s="61">
        <v>280</v>
      </c>
      <c r="B20" s="45">
        <v>31.3</v>
      </c>
      <c r="C20" s="50">
        <v>24.4</v>
      </c>
      <c r="D20" s="51">
        <f t="shared" si="3"/>
        <v>2562</v>
      </c>
      <c r="E20" s="37">
        <v>25.4</v>
      </c>
      <c r="F20" s="13">
        <v>20.3</v>
      </c>
      <c r="G20" s="38">
        <f t="shared" si="4"/>
        <v>2131.5</v>
      </c>
      <c r="H20" s="43"/>
      <c r="I20" s="66">
        <v>280</v>
      </c>
      <c r="J20" s="25">
        <v>20.6</v>
      </c>
      <c r="K20" s="39">
        <v>16.8</v>
      </c>
      <c r="L20" s="38">
        <f t="shared" si="5"/>
        <v>1764</v>
      </c>
      <c r="M20" s="37">
        <v>16.600000000000001</v>
      </c>
      <c r="N20" s="39">
        <v>13.8</v>
      </c>
      <c r="O20" s="38">
        <f t="shared" si="6"/>
        <v>1449</v>
      </c>
    </row>
    <row r="21" spans="1:19" ht="12.75" customHeight="1" x14ac:dyDescent="0.2">
      <c r="A21" s="61">
        <v>315</v>
      </c>
      <c r="B21" s="74">
        <v>35.200000000000003</v>
      </c>
      <c r="C21" s="81">
        <v>30.8</v>
      </c>
      <c r="D21" s="76">
        <f t="shared" si="3"/>
        <v>3234</v>
      </c>
      <c r="E21" s="77">
        <v>28.6</v>
      </c>
      <c r="F21" s="78">
        <v>25.7</v>
      </c>
      <c r="G21" s="79">
        <f t="shared" si="4"/>
        <v>2698.5</v>
      </c>
      <c r="H21" s="43"/>
      <c r="I21" s="66">
        <v>315</v>
      </c>
      <c r="J21" s="93">
        <v>23.2</v>
      </c>
      <c r="K21" s="95">
        <v>21.3</v>
      </c>
      <c r="L21" s="79">
        <f t="shared" si="5"/>
        <v>2236.5</v>
      </c>
      <c r="M21" s="77">
        <v>18.7</v>
      </c>
      <c r="N21" s="95">
        <v>17.399999999999999</v>
      </c>
      <c r="O21" s="79">
        <f t="shared" si="6"/>
        <v>1826.9999999999998</v>
      </c>
    </row>
    <row r="22" spans="1:19" ht="12.75" customHeight="1" x14ac:dyDescent="0.2">
      <c r="A22" s="61">
        <v>355</v>
      </c>
      <c r="B22" s="45">
        <v>39.700000000000003</v>
      </c>
      <c r="C22" s="50">
        <v>39.200000000000003</v>
      </c>
      <c r="D22" s="51">
        <f t="shared" ref="D22:D27" si="7">$K$63*C22</f>
        <v>4116</v>
      </c>
      <c r="E22" s="37">
        <v>32.200000000000003</v>
      </c>
      <c r="F22" s="13">
        <v>32.6</v>
      </c>
      <c r="G22" s="38">
        <f t="shared" ref="G22:G27" si="8">$K$63*F22</f>
        <v>3423</v>
      </c>
      <c r="H22" s="43"/>
      <c r="I22" s="66">
        <v>355</v>
      </c>
      <c r="J22" s="25">
        <v>26.1</v>
      </c>
      <c r="K22" s="39">
        <v>27</v>
      </c>
      <c r="L22" s="38">
        <f t="shared" ref="L22:L27" si="9">$K$63*K22</f>
        <v>2835</v>
      </c>
      <c r="M22" s="37">
        <v>21.1</v>
      </c>
      <c r="N22" s="39">
        <v>22.2</v>
      </c>
      <c r="O22" s="38">
        <f t="shared" ref="O22:O27" si="10">$K$63*N22</f>
        <v>2331</v>
      </c>
    </row>
    <row r="23" spans="1:19" ht="12.75" customHeight="1" x14ac:dyDescent="0.2">
      <c r="A23" s="61">
        <v>400</v>
      </c>
      <c r="B23" s="74">
        <v>44.7</v>
      </c>
      <c r="C23" s="81">
        <v>49.7</v>
      </c>
      <c r="D23" s="76">
        <f t="shared" si="7"/>
        <v>5218.5</v>
      </c>
      <c r="E23" s="77">
        <v>36.299999999999997</v>
      </c>
      <c r="F23" s="78">
        <v>41.4</v>
      </c>
      <c r="G23" s="79">
        <f t="shared" si="8"/>
        <v>4347</v>
      </c>
      <c r="H23" s="43"/>
      <c r="I23" s="66">
        <v>400</v>
      </c>
      <c r="J23" s="93">
        <v>29.4</v>
      </c>
      <c r="K23" s="95">
        <v>34.200000000000003</v>
      </c>
      <c r="L23" s="79">
        <f t="shared" si="9"/>
        <v>3591.0000000000005</v>
      </c>
      <c r="M23" s="77">
        <v>23.7</v>
      </c>
      <c r="N23" s="95">
        <v>28</v>
      </c>
      <c r="O23" s="79">
        <f t="shared" si="10"/>
        <v>2940</v>
      </c>
    </row>
    <row r="24" spans="1:19" ht="12.75" customHeight="1" x14ac:dyDescent="0.2">
      <c r="A24" s="61">
        <v>450</v>
      </c>
      <c r="B24" s="45">
        <v>50.3</v>
      </c>
      <c r="C24" s="50">
        <v>62.9</v>
      </c>
      <c r="D24" s="51">
        <f t="shared" si="7"/>
        <v>6604.5</v>
      </c>
      <c r="E24" s="37">
        <v>40.9</v>
      </c>
      <c r="F24" s="13">
        <v>52.4</v>
      </c>
      <c r="G24" s="38">
        <f t="shared" si="8"/>
        <v>5502</v>
      </c>
      <c r="H24" s="43"/>
      <c r="I24" s="66">
        <v>450</v>
      </c>
      <c r="J24" s="25">
        <v>33.1</v>
      </c>
      <c r="K24" s="39">
        <v>43.3</v>
      </c>
      <c r="L24" s="38">
        <f t="shared" si="9"/>
        <v>4546.5</v>
      </c>
      <c r="M24" s="37">
        <v>26.7</v>
      </c>
      <c r="N24" s="39">
        <v>35.5</v>
      </c>
      <c r="O24" s="38">
        <f t="shared" si="10"/>
        <v>3727.5</v>
      </c>
    </row>
    <row r="25" spans="1:19" ht="12.75" customHeight="1" x14ac:dyDescent="0.2">
      <c r="A25" s="61">
        <v>500</v>
      </c>
      <c r="B25" s="74">
        <v>55.8</v>
      </c>
      <c r="C25" s="81">
        <v>77.5</v>
      </c>
      <c r="D25" s="76">
        <f t="shared" si="7"/>
        <v>8137.5</v>
      </c>
      <c r="E25" s="77">
        <v>45.4</v>
      </c>
      <c r="F25" s="78">
        <v>64.7</v>
      </c>
      <c r="G25" s="79">
        <f t="shared" si="8"/>
        <v>6793.5</v>
      </c>
      <c r="H25" s="43"/>
      <c r="I25" s="66">
        <v>500</v>
      </c>
      <c r="J25" s="93">
        <v>36.799999999999997</v>
      </c>
      <c r="K25" s="95">
        <v>53.5</v>
      </c>
      <c r="L25" s="79">
        <f t="shared" si="9"/>
        <v>5617.5</v>
      </c>
      <c r="M25" s="77">
        <v>29.7</v>
      </c>
      <c r="N25" s="95">
        <v>43.9</v>
      </c>
      <c r="O25" s="79">
        <f t="shared" si="10"/>
        <v>4609.5</v>
      </c>
    </row>
    <row r="26" spans="1:19" ht="12.75" customHeight="1" x14ac:dyDescent="0.2">
      <c r="A26" s="61">
        <v>560</v>
      </c>
      <c r="B26" s="45">
        <v>62.5</v>
      </c>
      <c r="C26" s="50">
        <v>97.3</v>
      </c>
      <c r="D26" s="51">
        <f t="shared" si="7"/>
        <v>10216.5</v>
      </c>
      <c r="E26" s="37">
        <v>50.8</v>
      </c>
      <c r="F26" s="39">
        <v>81</v>
      </c>
      <c r="G26" s="38">
        <f t="shared" si="8"/>
        <v>8505</v>
      </c>
      <c r="H26" s="43"/>
      <c r="I26" s="66">
        <v>560</v>
      </c>
      <c r="J26" s="25">
        <v>41.2</v>
      </c>
      <c r="K26" s="39">
        <v>67.099999999999994</v>
      </c>
      <c r="L26" s="38">
        <f t="shared" si="9"/>
        <v>7045.4999999999991</v>
      </c>
      <c r="M26" s="37">
        <v>33.200000000000003</v>
      </c>
      <c r="N26" s="39">
        <v>55</v>
      </c>
      <c r="O26" s="38">
        <f t="shared" si="10"/>
        <v>5775</v>
      </c>
    </row>
    <row r="27" spans="1:19" ht="12.75" customHeight="1" thickBot="1" x14ac:dyDescent="0.25">
      <c r="A27" s="62">
        <v>630</v>
      </c>
      <c r="B27" s="82">
        <v>70.3</v>
      </c>
      <c r="C27" s="83">
        <v>123</v>
      </c>
      <c r="D27" s="84">
        <f t="shared" si="7"/>
        <v>12915</v>
      </c>
      <c r="E27" s="85">
        <v>57.2</v>
      </c>
      <c r="F27" s="86">
        <v>103</v>
      </c>
      <c r="G27" s="87">
        <f t="shared" si="8"/>
        <v>10815</v>
      </c>
      <c r="H27" s="43"/>
      <c r="I27" s="67">
        <v>630</v>
      </c>
      <c r="J27" s="96">
        <v>46.3</v>
      </c>
      <c r="K27" s="86">
        <v>84.8</v>
      </c>
      <c r="L27" s="87">
        <f t="shared" si="9"/>
        <v>8904</v>
      </c>
      <c r="M27" s="85">
        <v>37.4</v>
      </c>
      <c r="N27" s="86">
        <v>69.599999999999994</v>
      </c>
      <c r="O27" s="87">
        <f t="shared" si="10"/>
        <v>7307.9999999999991</v>
      </c>
    </row>
    <row r="28" spans="1:19" ht="6" customHeight="1" thickBot="1" x14ac:dyDescent="0.25">
      <c r="A28" s="33"/>
      <c r="B28" s="42"/>
      <c r="C28" s="42"/>
      <c r="D28" s="42"/>
      <c r="E28" s="42"/>
      <c r="F28" s="43"/>
      <c r="G28" s="43"/>
      <c r="H28" s="43"/>
      <c r="I28" s="16"/>
      <c r="J28" s="18"/>
      <c r="K28" s="18"/>
      <c r="L28" s="19"/>
      <c r="M28" s="18"/>
      <c r="N28" s="18"/>
      <c r="O28" s="19"/>
    </row>
    <row r="29" spans="1:19" ht="14.25" customHeight="1" thickBot="1" x14ac:dyDescent="0.7">
      <c r="A29" s="122" t="s">
        <v>2</v>
      </c>
      <c r="B29" s="120" t="s">
        <v>12</v>
      </c>
      <c r="C29" s="118"/>
      <c r="D29" s="121"/>
      <c r="E29" s="117" t="s">
        <v>6</v>
      </c>
      <c r="F29" s="118"/>
      <c r="G29" s="119"/>
      <c r="H29" s="36"/>
      <c r="I29" s="114" t="s">
        <v>2</v>
      </c>
      <c r="J29" s="120" t="s">
        <v>7</v>
      </c>
      <c r="K29" s="118"/>
      <c r="L29" s="119"/>
      <c r="P29" s="2"/>
      <c r="Q29" s="2"/>
      <c r="R29" s="2"/>
      <c r="S29" s="2"/>
    </row>
    <row r="30" spans="1:19" s="7" customFormat="1" ht="30" customHeight="1" thickBot="1" x14ac:dyDescent="0.7">
      <c r="A30" s="123"/>
      <c r="B30" s="23" t="s">
        <v>0</v>
      </c>
      <c r="C30" s="4" t="s">
        <v>1</v>
      </c>
      <c r="D30" s="46" t="s">
        <v>13</v>
      </c>
      <c r="E30" s="4" t="s">
        <v>0</v>
      </c>
      <c r="F30" s="4" t="s">
        <v>1</v>
      </c>
      <c r="G30" s="4" t="s">
        <v>13</v>
      </c>
      <c r="H30" s="71"/>
      <c r="I30" s="115"/>
      <c r="J30" s="23" t="s">
        <v>0</v>
      </c>
      <c r="K30" s="4" t="s">
        <v>1</v>
      </c>
      <c r="L30" s="4" t="s">
        <v>13</v>
      </c>
      <c r="P30" s="2"/>
      <c r="Q30" s="2"/>
      <c r="R30" s="2"/>
      <c r="S30" s="2"/>
    </row>
    <row r="31" spans="1:19" ht="12.75" customHeight="1" x14ac:dyDescent="0.2">
      <c r="A31" s="68">
        <v>20</v>
      </c>
      <c r="B31" s="56"/>
      <c r="C31" s="8"/>
      <c r="D31" s="53"/>
      <c r="E31" s="31"/>
      <c r="F31" s="8"/>
      <c r="G31" s="58"/>
      <c r="H31" s="71"/>
      <c r="I31" s="68">
        <v>20</v>
      </c>
      <c r="J31" s="56"/>
      <c r="K31" s="8"/>
      <c r="L31" s="58"/>
      <c r="P31" s="12"/>
      <c r="Q31" s="12"/>
    </row>
    <row r="32" spans="1:19" ht="12.75" customHeight="1" x14ac:dyDescent="0.2">
      <c r="A32" s="66">
        <v>25</v>
      </c>
      <c r="B32" s="57"/>
      <c r="C32" s="13"/>
      <c r="D32" s="54"/>
      <c r="E32" s="32"/>
      <c r="F32" s="13"/>
      <c r="G32" s="59"/>
      <c r="H32" s="71"/>
      <c r="I32" s="66">
        <v>25</v>
      </c>
      <c r="J32" s="57"/>
      <c r="K32" s="13"/>
      <c r="L32" s="59"/>
      <c r="P32" s="12"/>
      <c r="Q32" s="12"/>
    </row>
    <row r="33" spans="1:15" ht="12.75" customHeight="1" x14ac:dyDescent="0.2">
      <c r="A33" s="66">
        <v>32</v>
      </c>
      <c r="B33" s="25"/>
      <c r="C33" s="13"/>
      <c r="D33" s="55"/>
      <c r="E33" s="32"/>
      <c r="F33" s="13"/>
      <c r="G33" s="59"/>
      <c r="H33" s="71"/>
      <c r="I33" s="66">
        <v>32</v>
      </c>
      <c r="J33" s="57"/>
      <c r="K33" s="13"/>
      <c r="L33" s="59"/>
    </row>
    <row r="34" spans="1:15" ht="12.75" customHeight="1" x14ac:dyDescent="0.2">
      <c r="A34" s="66">
        <v>40</v>
      </c>
      <c r="B34" s="93">
        <v>2.2999999999999998</v>
      </c>
      <c r="C34" s="78">
        <v>0.28100000000000003</v>
      </c>
      <c r="D34" s="97">
        <f>$K$61*C34</f>
        <v>30.910000000000004</v>
      </c>
      <c r="E34" s="77">
        <v>2</v>
      </c>
      <c r="F34" s="78">
        <v>0.24399999999999999</v>
      </c>
      <c r="G34" s="98">
        <f>$K$61*F34</f>
        <v>26.84</v>
      </c>
      <c r="H34" s="72"/>
      <c r="I34" s="66">
        <v>40</v>
      </c>
      <c r="J34" s="104"/>
      <c r="K34" s="78"/>
      <c r="L34" s="105"/>
    </row>
    <row r="35" spans="1:15" ht="12.75" customHeight="1" x14ac:dyDescent="0.2">
      <c r="A35" s="66">
        <v>50</v>
      </c>
      <c r="B35" s="25">
        <v>2.9</v>
      </c>
      <c r="C35" s="13">
        <v>0.436</v>
      </c>
      <c r="D35" s="55">
        <f>$K$61*C35</f>
        <v>47.96</v>
      </c>
      <c r="E35" s="26">
        <v>2.4</v>
      </c>
      <c r="F35" s="8">
        <v>0.36899999999999999</v>
      </c>
      <c r="G35" s="29">
        <f>$K$61*F35</f>
        <v>40.589999999999996</v>
      </c>
      <c r="H35" s="72"/>
      <c r="I35" s="68">
        <v>50</v>
      </c>
      <c r="J35" s="24">
        <v>2</v>
      </c>
      <c r="K35" s="8">
        <v>0.308</v>
      </c>
      <c r="L35" s="9">
        <f>$K$61*K35</f>
        <v>33.880000000000003</v>
      </c>
    </row>
    <row r="36" spans="1:15" ht="12.75" customHeight="1" x14ac:dyDescent="0.2">
      <c r="A36" s="66">
        <v>63</v>
      </c>
      <c r="B36" s="93">
        <v>3.6</v>
      </c>
      <c r="C36" s="78">
        <v>0.68200000000000005</v>
      </c>
      <c r="D36" s="97">
        <f>$K$61*C36</f>
        <v>75.02000000000001</v>
      </c>
      <c r="E36" s="99">
        <v>3</v>
      </c>
      <c r="F36" s="89">
        <v>0.57299999999999995</v>
      </c>
      <c r="G36" s="100">
        <f>$K$61*F36</f>
        <v>63.029999999999994</v>
      </c>
      <c r="H36" s="72"/>
      <c r="I36" s="68">
        <v>63</v>
      </c>
      <c r="J36" s="106">
        <v>2.5</v>
      </c>
      <c r="K36" s="89">
        <v>0.48799999999999999</v>
      </c>
      <c r="L36" s="90">
        <f>$K$61*K36</f>
        <v>53.68</v>
      </c>
    </row>
    <row r="37" spans="1:15" ht="12.75" customHeight="1" x14ac:dyDescent="0.2">
      <c r="A37" s="66">
        <v>75</v>
      </c>
      <c r="B37" s="25">
        <v>4.3</v>
      </c>
      <c r="C37" s="40">
        <v>0.97</v>
      </c>
      <c r="D37" s="55">
        <f>$K$61*C37</f>
        <v>106.7</v>
      </c>
      <c r="E37" s="37">
        <v>3.6</v>
      </c>
      <c r="F37" s="13">
        <v>0.82099999999999995</v>
      </c>
      <c r="G37" s="30">
        <f>$K$61*F37</f>
        <v>90.309999999999988</v>
      </c>
      <c r="H37" s="72"/>
      <c r="I37" s="66">
        <v>75</v>
      </c>
      <c r="J37" s="57">
        <v>2.9</v>
      </c>
      <c r="K37" s="13">
        <v>0.66800000000000004</v>
      </c>
      <c r="L37" s="9">
        <f>$K$61*K37</f>
        <v>73.48</v>
      </c>
    </row>
    <row r="38" spans="1:15" ht="12.75" customHeight="1" x14ac:dyDescent="0.2">
      <c r="A38" s="66">
        <v>90</v>
      </c>
      <c r="B38" s="93">
        <v>5.0999999999999996</v>
      </c>
      <c r="C38" s="94">
        <v>1.4</v>
      </c>
      <c r="D38" s="97">
        <f t="shared" ref="D38:D48" si="11">$K$62*C38</f>
        <v>147</v>
      </c>
      <c r="E38" s="77">
        <v>4.3</v>
      </c>
      <c r="F38" s="78">
        <v>1.18</v>
      </c>
      <c r="G38" s="98">
        <f t="shared" ref="G38:G48" si="12">$K$62*F38</f>
        <v>123.89999999999999</v>
      </c>
      <c r="H38" s="72"/>
      <c r="I38" s="66">
        <v>90</v>
      </c>
      <c r="J38" s="104">
        <v>3.5</v>
      </c>
      <c r="K38" s="78">
        <v>0.96899999999999997</v>
      </c>
      <c r="L38" s="79">
        <f t="shared" ref="L38:L48" si="13">$K$62*K38</f>
        <v>101.74499999999999</v>
      </c>
    </row>
    <row r="39" spans="1:15" ht="12.75" customHeight="1" x14ac:dyDescent="0.2">
      <c r="A39" s="66">
        <v>110</v>
      </c>
      <c r="B39" s="25">
        <v>6.3</v>
      </c>
      <c r="C39" s="40">
        <v>2.0699999999999998</v>
      </c>
      <c r="D39" s="55">
        <f t="shared" si="11"/>
        <v>217.35</v>
      </c>
      <c r="E39" s="37">
        <v>5.3</v>
      </c>
      <c r="F39" s="13">
        <v>1.77</v>
      </c>
      <c r="G39" s="30">
        <f t="shared" si="12"/>
        <v>185.85</v>
      </c>
      <c r="H39" s="72"/>
      <c r="I39" s="66">
        <v>110</v>
      </c>
      <c r="J39" s="57">
        <v>4.2</v>
      </c>
      <c r="K39" s="40">
        <v>1.42</v>
      </c>
      <c r="L39" s="38">
        <f t="shared" si="13"/>
        <v>149.1</v>
      </c>
    </row>
    <row r="40" spans="1:15" ht="12.75" customHeight="1" x14ac:dyDescent="0.2">
      <c r="A40" s="66">
        <v>125</v>
      </c>
      <c r="B40" s="93">
        <v>7.1</v>
      </c>
      <c r="C40" s="94">
        <v>2.66</v>
      </c>
      <c r="D40" s="97">
        <f t="shared" si="11"/>
        <v>279.3</v>
      </c>
      <c r="E40" s="77">
        <v>6</v>
      </c>
      <c r="F40" s="78">
        <v>2.2599999999999998</v>
      </c>
      <c r="G40" s="98">
        <f t="shared" si="12"/>
        <v>237.29999999999998</v>
      </c>
      <c r="H40" s="72"/>
      <c r="I40" s="66">
        <v>125</v>
      </c>
      <c r="J40" s="107">
        <v>4.8</v>
      </c>
      <c r="K40" s="108">
        <v>1.83</v>
      </c>
      <c r="L40" s="79">
        <f t="shared" si="13"/>
        <v>192.15</v>
      </c>
    </row>
    <row r="41" spans="1:15" ht="12.75" customHeight="1" x14ac:dyDescent="0.2">
      <c r="A41" s="66">
        <v>140</v>
      </c>
      <c r="B41" s="25">
        <v>8</v>
      </c>
      <c r="C41" s="40">
        <v>3.35</v>
      </c>
      <c r="D41" s="55">
        <f t="shared" si="11"/>
        <v>351.75</v>
      </c>
      <c r="E41" s="37">
        <v>6.7</v>
      </c>
      <c r="F41" s="13">
        <v>2.83</v>
      </c>
      <c r="G41" s="30">
        <f t="shared" si="12"/>
        <v>297.15000000000003</v>
      </c>
      <c r="H41" s="72"/>
      <c r="I41" s="66">
        <v>140</v>
      </c>
      <c r="J41" s="70">
        <v>5.4</v>
      </c>
      <c r="K41" s="21">
        <v>2.31</v>
      </c>
      <c r="L41" s="38">
        <f t="shared" si="13"/>
        <v>242.55</v>
      </c>
    </row>
    <row r="42" spans="1:15" ht="12.75" customHeight="1" x14ac:dyDescent="0.2">
      <c r="A42" s="66">
        <v>160</v>
      </c>
      <c r="B42" s="93">
        <v>9.1</v>
      </c>
      <c r="C42" s="94">
        <v>4.3499999999999996</v>
      </c>
      <c r="D42" s="97">
        <f t="shared" si="11"/>
        <v>456.74999999999994</v>
      </c>
      <c r="E42" s="77">
        <v>7.7</v>
      </c>
      <c r="F42" s="78">
        <v>3.71</v>
      </c>
      <c r="G42" s="98">
        <f t="shared" si="12"/>
        <v>389.55</v>
      </c>
      <c r="H42" s="72"/>
      <c r="I42" s="66">
        <v>160</v>
      </c>
      <c r="J42" s="104">
        <v>6.2</v>
      </c>
      <c r="K42" s="94">
        <v>3.03</v>
      </c>
      <c r="L42" s="79">
        <f t="shared" si="13"/>
        <v>318.14999999999998</v>
      </c>
    </row>
    <row r="43" spans="1:15" ht="12.75" customHeight="1" x14ac:dyDescent="0.2">
      <c r="A43" s="66">
        <v>180</v>
      </c>
      <c r="B43" s="25">
        <v>10.199999999999999</v>
      </c>
      <c r="C43" s="40">
        <v>5.47</v>
      </c>
      <c r="D43" s="55">
        <f t="shared" si="11"/>
        <v>574.35</v>
      </c>
      <c r="E43" s="37">
        <v>8.6</v>
      </c>
      <c r="F43" s="13">
        <v>4.66</v>
      </c>
      <c r="G43" s="30">
        <f t="shared" si="12"/>
        <v>489.3</v>
      </c>
      <c r="H43" s="72"/>
      <c r="I43" s="66">
        <v>180</v>
      </c>
      <c r="J43" s="70">
        <v>6.9</v>
      </c>
      <c r="K43" s="21">
        <v>3.78</v>
      </c>
      <c r="L43" s="38">
        <f t="shared" si="13"/>
        <v>396.9</v>
      </c>
    </row>
    <row r="44" spans="1:15" ht="12.75" customHeight="1" x14ac:dyDescent="0.2">
      <c r="A44" s="66">
        <v>200</v>
      </c>
      <c r="B44" s="93">
        <v>11.4</v>
      </c>
      <c r="C44" s="94">
        <v>6.78</v>
      </c>
      <c r="D44" s="97">
        <f t="shared" si="11"/>
        <v>711.9</v>
      </c>
      <c r="E44" s="77">
        <v>9.6</v>
      </c>
      <c r="F44" s="78">
        <v>5.77</v>
      </c>
      <c r="G44" s="98">
        <f t="shared" si="12"/>
        <v>605.84999999999991</v>
      </c>
      <c r="H44" s="72"/>
      <c r="I44" s="66">
        <v>200</v>
      </c>
      <c r="J44" s="107">
        <v>7.7</v>
      </c>
      <c r="K44" s="108">
        <v>4.68</v>
      </c>
      <c r="L44" s="79">
        <f t="shared" si="13"/>
        <v>491.4</v>
      </c>
    </row>
    <row r="45" spans="1:15" ht="12.75" customHeight="1" x14ac:dyDescent="0.2">
      <c r="A45" s="66">
        <v>225</v>
      </c>
      <c r="B45" s="25">
        <v>12.8</v>
      </c>
      <c r="C45" s="40">
        <v>8.5500000000000007</v>
      </c>
      <c r="D45" s="55">
        <f t="shared" si="11"/>
        <v>897.75000000000011</v>
      </c>
      <c r="E45" s="37">
        <v>10.8</v>
      </c>
      <c r="F45" s="13">
        <v>7.29</v>
      </c>
      <c r="G45" s="30">
        <f t="shared" si="12"/>
        <v>765.45</v>
      </c>
      <c r="H45" s="72"/>
      <c r="I45" s="66">
        <v>225</v>
      </c>
      <c r="J45" s="57">
        <v>8.6</v>
      </c>
      <c r="K45" s="40">
        <v>5.88</v>
      </c>
      <c r="L45" s="38">
        <f t="shared" si="13"/>
        <v>617.4</v>
      </c>
    </row>
    <row r="46" spans="1:15" ht="12.75" customHeight="1" x14ac:dyDescent="0.2">
      <c r="A46" s="66">
        <v>250</v>
      </c>
      <c r="B46" s="93">
        <v>14.2</v>
      </c>
      <c r="C46" s="94">
        <v>10.6</v>
      </c>
      <c r="D46" s="97">
        <f t="shared" si="11"/>
        <v>1113</v>
      </c>
      <c r="E46" s="77">
        <v>11.9</v>
      </c>
      <c r="F46" s="78">
        <v>8.92</v>
      </c>
      <c r="G46" s="98">
        <f t="shared" si="12"/>
        <v>936.6</v>
      </c>
      <c r="H46" s="72"/>
      <c r="I46" s="66">
        <v>250</v>
      </c>
      <c r="J46" s="104">
        <v>9.6</v>
      </c>
      <c r="K46" s="94">
        <v>7.29</v>
      </c>
      <c r="L46" s="79">
        <f t="shared" si="13"/>
        <v>765.45</v>
      </c>
    </row>
    <row r="47" spans="1:15" ht="12.75" customHeight="1" x14ac:dyDescent="0.2">
      <c r="A47" s="66">
        <v>280</v>
      </c>
      <c r="B47" s="25">
        <v>15.9</v>
      </c>
      <c r="C47" s="40">
        <v>13.2</v>
      </c>
      <c r="D47" s="55">
        <f t="shared" si="11"/>
        <v>1386</v>
      </c>
      <c r="E47" s="37">
        <v>13.4</v>
      </c>
      <c r="F47" s="13">
        <v>11.3</v>
      </c>
      <c r="G47" s="30">
        <f t="shared" si="12"/>
        <v>1186.5</v>
      </c>
      <c r="H47" s="72"/>
      <c r="I47" s="66">
        <v>280</v>
      </c>
      <c r="J47" s="57">
        <v>10.7</v>
      </c>
      <c r="K47" s="40">
        <v>9.09</v>
      </c>
      <c r="L47" s="38">
        <f t="shared" si="13"/>
        <v>954.44999999999993</v>
      </c>
      <c r="M47" s="110" t="s">
        <v>17</v>
      </c>
      <c r="N47" s="126"/>
      <c r="O47" s="126"/>
    </row>
    <row r="48" spans="1:15" ht="12.75" customHeight="1" x14ac:dyDescent="0.2">
      <c r="A48" s="66">
        <v>315</v>
      </c>
      <c r="B48" s="93">
        <v>17.899999999999999</v>
      </c>
      <c r="C48" s="94">
        <v>16.7</v>
      </c>
      <c r="D48" s="97">
        <f t="shared" si="11"/>
        <v>1753.5</v>
      </c>
      <c r="E48" s="77">
        <v>15</v>
      </c>
      <c r="F48" s="78">
        <v>14.2</v>
      </c>
      <c r="G48" s="98">
        <f t="shared" si="12"/>
        <v>1491</v>
      </c>
      <c r="H48" s="72"/>
      <c r="I48" s="66">
        <v>315</v>
      </c>
      <c r="J48" s="104">
        <v>12.1</v>
      </c>
      <c r="K48" s="78">
        <v>11.6</v>
      </c>
      <c r="L48" s="79">
        <f t="shared" si="13"/>
        <v>1218</v>
      </c>
      <c r="M48" s="127"/>
      <c r="N48" s="126"/>
      <c r="O48" s="126"/>
    </row>
    <row r="49" spans="1:15" ht="12.75" customHeight="1" x14ac:dyDescent="0.2">
      <c r="A49" s="66">
        <v>355</v>
      </c>
      <c r="B49" s="25">
        <v>20.100000000000001</v>
      </c>
      <c r="C49" s="40">
        <v>21.2</v>
      </c>
      <c r="D49" s="55">
        <f t="shared" ref="D49:D54" si="14">$K$63*C49</f>
        <v>2226</v>
      </c>
      <c r="E49" s="37">
        <v>16.899999999999999</v>
      </c>
      <c r="F49" s="39">
        <v>18</v>
      </c>
      <c r="G49" s="30">
        <f t="shared" ref="G49:G54" si="15">$K$63*F49</f>
        <v>1890</v>
      </c>
      <c r="H49" s="72"/>
      <c r="I49" s="66">
        <v>355</v>
      </c>
      <c r="J49" s="57">
        <v>13.6</v>
      </c>
      <c r="K49" s="13">
        <v>14.6</v>
      </c>
      <c r="L49" s="38">
        <f t="shared" ref="L49:L54" si="16">$K$63*K49</f>
        <v>1533</v>
      </c>
      <c r="M49" s="110" t="s">
        <v>15</v>
      </c>
      <c r="N49" s="111"/>
      <c r="O49" s="111"/>
    </row>
    <row r="50" spans="1:15" ht="12.75" customHeight="1" x14ac:dyDescent="0.2">
      <c r="A50" s="66">
        <v>400</v>
      </c>
      <c r="B50" s="93">
        <v>22.7</v>
      </c>
      <c r="C50" s="94">
        <v>26.9</v>
      </c>
      <c r="D50" s="97">
        <f t="shared" si="14"/>
        <v>2824.5</v>
      </c>
      <c r="E50" s="77">
        <v>19.100000000000001</v>
      </c>
      <c r="F50" s="78">
        <v>22.9</v>
      </c>
      <c r="G50" s="98">
        <f t="shared" si="15"/>
        <v>2404.5</v>
      </c>
      <c r="H50" s="72"/>
      <c r="I50" s="66">
        <v>400</v>
      </c>
      <c r="J50" s="104">
        <v>15.3</v>
      </c>
      <c r="K50" s="78">
        <v>18.600000000000001</v>
      </c>
      <c r="L50" s="79">
        <f>$K$63*K50</f>
        <v>1953.0000000000002</v>
      </c>
      <c r="M50" s="110"/>
      <c r="N50" s="111"/>
      <c r="O50" s="111"/>
    </row>
    <row r="51" spans="1:15" ht="12.75" customHeight="1" x14ac:dyDescent="0.2">
      <c r="A51" s="66">
        <v>450</v>
      </c>
      <c r="B51" s="25">
        <v>25.5</v>
      </c>
      <c r="C51" s="40">
        <v>34</v>
      </c>
      <c r="D51" s="55">
        <f t="shared" si="14"/>
        <v>3570</v>
      </c>
      <c r="E51" s="37">
        <v>21.5</v>
      </c>
      <c r="F51" s="39">
        <v>29</v>
      </c>
      <c r="G51" s="30">
        <f t="shared" si="15"/>
        <v>3045</v>
      </c>
      <c r="H51" s="72"/>
      <c r="I51" s="66">
        <v>450</v>
      </c>
      <c r="J51" s="57">
        <v>17.2</v>
      </c>
      <c r="K51" s="13">
        <v>23.5</v>
      </c>
      <c r="L51" s="38">
        <f t="shared" si="16"/>
        <v>2467.5</v>
      </c>
      <c r="M51" s="110" t="s">
        <v>16</v>
      </c>
      <c r="N51" s="111"/>
      <c r="O51" s="111"/>
    </row>
    <row r="52" spans="1:15" ht="12.75" customHeight="1" x14ac:dyDescent="0.2">
      <c r="A52" s="66">
        <v>500</v>
      </c>
      <c r="B52" s="93">
        <v>28.3</v>
      </c>
      <c r="C52" s="94">
        <v>42</v>
      </c>
      <c r="D52" s="97">
        <f t="shared" si="14"/>
        <v>4410</v>
      </c>
      <c r="E52" s="77">
        <v>23.9</v>
      </c>
      <c r="F52" s="95">
        <v>35.799999999999997</v>
      </c>
      <c r="G52" s="98">
        <f t="shared" si="15"/>
        <v>3758.9999999999995</v>
      </c>
      <c r="H52" s="72"/>
      <c r="I52" s="66">
        <v>500</v>
      </c>
      <c r="J52" s="104">
        <v>19.100000000000001</v>
      </c>
      <c r="K52" s="95">
        <v>29</v>
      </c>
      <c r="L52" s="79">
        <f t="shared" si="16"/>
        <v>3045</v>
      </c>
      <c r="M52" s="110"/>
      <c r="N52" s="111"/>
      <c r="O52" s="111"/>
    </row>
    <row r="53" spans="1:15" ht="12.75" customHeight="1" x14ac:dyDescent="0.2">
      <c r="A53" s="66">
        <v>560</v>
      </c>
      <c r="B53" s="25">
        <v>31.7</v>
      </c>
      <c r="C53" s="40">
        <v>52.6</v>
      </c>
      <c r="D53" s="55">
        <f t="shared" si="14"/>
        <v>5523</v>
      </c>
      <c r="E53" s="37">
        <v>26.7</v>
      </c>
      <c r="F53" s="39">
        <v>44.8</v>
      </c>
      <c r="G53" s="30">
        <f t="shared" si="15"/>
        <v>4704</v>
      </c>
      <c r="H53" s="72"/>
      <c r="I53" s="66">
        <v>560</v>
      </c>
      <c r="J53" s="70">
        <v>21.4</v>
      </c>
      <c r="K53" s="20">
        <v>36.299999999999997</v>
      </c>
      <c r="L53" s="38">
        <f t="shared" si="16"/>
        <v>3811.4999999999995</v>
      </c>
    </row>
    <row r="54" spans="1:15" ht="12.75" customHeight="1" thickBot="1" x14ac:dyDescent="0.25">
      <c r="A54" s="67">
        <v>630</v>
      </c>
      <c r="B54" s="96">
        <v>35.700000000000003</v>
      </c>
      <c r="C54" s="101">
        <v>66.599999999999994</v>
      </c>
      <c r="D54" s="102">
        <f t="shared" si="14"/>
        <v>6992.9999999999991</v>
      </c>
      <c r="E54" s="85">
        <v>30</v>
      </c>
      <c r="F54" s="86">
        <v>56.5</v>
      </c>
      <c r="G54" s="103">
        <f t="shared" si="15"/>
        <v>5932.5</v>
      </c>
      <c r="H54" s="72"/>
      <c r="I54" s="67">
        <v>630</v>
      </c>
      <c r="J54" s="109">
        <v>24.1</v>
      </c>
      <c r="K54" s="86">
        <v>46</v>
      </c>
      <c r="L54" s="87">
        <f t="shared" si="16"/>
        <v>4830</v>
      </c>
    </row>
    <row r="55" spans="1:15" ht="6" customHeight="1" x14ac:dyDescent="0.2">
      <c r="A55" s="16"/>
      <c r="B55" s="16"/>
      <c r="C55" s="16"/>
      <c r="D55" s="17"/>
      <c r="E55" s="18"/>
      <c r="F55" s="18"/>
      <c r="G55" s="19"/>
      <c r="H55" s="19"/>
      <c r="I55" s="3"/>
      <c r="J55" s="3"/>
    </row>
    <row r="56" spans="1:15" ht="14.25" customHeight="1" x14ac:dyDescent="0.2">
      <c r="I56" s="3"/>
      <c r="J56" s="3"/>
    </row>
    <row r="57" spans="1:15" ht="30" hidden="1" customHeight="1" x14ac:dyDescent="0.2">
      <c r="I57" s="3"/>
      <c r="J57" s="3"/>
    </row>
    <row r="58" spans="1:15" ht="12.75" hidden="1" customHeight="1" x14ac:dyDescent="0.2">
      <c r="I58" s="3"/>
      <c r="J58" s="3"/>
    </row>
    <row r="59" spans="1:15" ht="12.75" hidden="1" customHeight="1" thickBot="1" x14ac:dyDescent="0.25">
      <c r="I59" s="3"/>
      <c r="J59" s="3"/>
    </row>
    <row r="60" spans="1:15" ht="12.75" hidden="1" customHeight="1" x14ac:dyDescent="0.2">
      <c r="I60" s="3"/>
      <c r="J60" s="5" t="s">
        <v>9</v>
      </c>
      <c r="K60" s="6" t="s">
        <v>8</v>
      </c>
    </row>
    <row r="61" spans="1:15" ht="12.75" hidden="1" customHeight="1" x14ac:dyDescent="0.2">
      <c r="I61" s="3"/>
      <c r="J61" s="10" t="s">
        <v>10</v>
      </c>
      <c r="K61" s="11">
        <v>110</v>
      </c>
    </row>
    <row r="62" spans="1:15" ht="12.75" hidden="1" customHeight="1" x14ac:dyDescent="0.2">
      <c r="I62" s="3"/>
      <c r="J62" s="10" t="s">
        <v>11</v>
      </c>
      <c r="K62" s="11">
        <v>105</v>
      </c>
    </row>
    <row r="63" spans="1:15" ht="12.75" hidden="1" customHeight="1" thickBot="1" x14ac:dyDescent="0.25">
      <c r="I63" s="3"/>
      <c r="J63" s="14" t="s">
        <v>18</v>
      </c>
      <c r="K63" s="15">
        <v>105</v>
      </c>
    </row>
    <row r="64" spans="1:15" ht="12.75" hidden="1" customHeight="1" x14ac:dyDescent="0.2">
      <c r="I64" s="3"/>
      <c r="J64" s="3"/>
    </row>
    <row r="65" spans="9:10" ht="12.75" hidden="1" customHeight="1" x14ac:dyDescent="0.2">
      <c r="I65" s="3"/>
      <c r="J65" s="3"/>
    </row>
    <row r="66" spans="9:10" ht="12.75" hidden="1" customHeight="1" x14ac:dyDescent="0.2">
      <c r="I66" s="3"/>
      <c r="J66" s="3"/>
    </row>
    <row r="67" spans="9:10" ht="12.75" customHeight="1" x14ac:dyDescent="0.2">
      <c r="I67" s="3"/>
      <c r="J67" s="3"/>
    </row>
    <row r="68" spans="9:10" ht="12.75" customHeight="1" x14ac:dyDescent="0.2">
      <c r="I68" s="3"/>
      <c r="J68" s="3"/>
    </row>
    <row r="69" spans="9:10" ht="12.75" customHeight="1" x14ac:dyDescent="0.2">
      <c r="I69" s="3"/>
      <c r="J69" s="3"/>
    </row>
    <row r="70" spans="9:10" ht="12.75" customHeight="1" x14ac:dyDescent="0.2">
      <c r="I70" s="3"/>
      <c r="J70" s="3"/>
    </row>
    <row r="71" spans="9:10" ht="12.75" customHeight="1" x14ac:dyDescent="0.2">
      <c r="I71" s="3"/>
      <c r="J71" s="3"/>
    </row>
    <row r="72" spans="9:10" ht="12.75" customHeight="1" x14ac:dyDescent="0.2">
      <c r="I72" s="3"/>
      <c r="J72" s="3"/>
    </row>
    <row r="73" spans="9:10" ht="12.75" customHeight="1" x14ac:dyDescent="0.2">
      <c r="I73" s="3"/>
      <c r="J73" s="3"/>
    </row>
    <row r="74" spans="9:10" ht="12.75" customHeight="1" x14ac:dyDescent="0.2">
      <c r="I74" s="3"/>
      <c r="J74" s="3"/>
    </row>
    <row r="75" spans="9:10" ht="12.75" customHeight="1" x14ac:dyDescent="0.2">
      <c r="I75" s="3"/>
      <c r="J75" s="3"/>
    </row>
    <row r="76" spans="9:10" ht="12.75" customHeight="1" x14ac:dyDescent="0.2">
      <c r="I76" s="3"/>
      <c r="J76" s="3"/>
    </row>
    <row r="77" spans="9:10" ht="12.75" customHeight="1" x14ac:dyDescent="0.2">
      <c r="I77" s="3"/>
      <c r="J77" s="3"/>
    </row>
    <row r="78" spans="9:10" ht="12.75" customHeight="1" x14ac:dyDescent="0.2">
      <c r="I78" s="3"/>
      <c r="J78" s="3"/>
    </row>
    <row r="79" spans="9:10" ht="12.75" customHeight="1" x14ac:dyDescent="0.2">
      <c r="I79" s="3"/>
      <c r="J79" s="3"/>
    </row>
    <row r="80" spans="9:10" ht="12.75" customHeight="1" x14ac:dyDescent="0.2">
      <c r="I80" s="3"/>
      <c r="J80" s="3"/>
    </row>
    <row r="81" spans="9:10" ht="6" customHeight="1" x14ac:dyDescent="0.2">
      <c r="I81" s="3"/>
      <c r="J81" s="3"/>
    </row>
    <row r="82" spans="9:10" ht="14.25" customHeight="1" x14ac:dyDescent="0.2">
      <c r="I82" s="3"/>
      <c r="J82" s="3"/>
    </row>
    <row r="83" spans="9:10" ht="30" customHeight="1" x14ac:dyDescent="0.2">
      <c r="I83" s="3"/>
      <c r="J83" s="3"/>
    </row>
    <row r="84" spans="9:10" ht="12.75" customHeight="1" x14ac:dyDescent="0.2">
      <c r="I84" s="3"/>
      <c r="J84" s="3"/>
    </row>
    <row r="85" spans="9:10" ht="12.75" customHeight="1" x14ac:dyDescent="0.2">
      <c r="I85" s="3"/>
      <c r="J85" s="3"/>
    </row>
    <row r="86" spans="9:10" ht="12.75" customHeight="1" x14ac:dyDescent="0.2">
      <c r="I86" s="3"/>
      <c r="J86" s="3"/>
    </row>
    <row r="87" spans="9:10" ht="12.75" customHeight="1" x14ac:dyDescent="0.2">
      <c r="I87" s="3"/>
      <c r="J87" s="3"/>
    </row>
    <row r="88" spans="9:10" ht="12.75" customHeight="1" x14ac:dyDescent="0.2">
      <c r="I88" s="3"/>
      <c r="J88" s="3"/>
    </row>
    <row r="89" spans="9:10" ht="12.75" customHeight="1" x14ac:dyDescent="0.2">
      <c r="I89" s="3"/>
      <c r="J89" s="3"/>
    </row>
    <row r="90" spans="9:10" ht="12.75" customHeight="1" x14ac:dyDescent="0.2">
      <c r="I90" s="3"/>
      <c r="J90" s="3"/>
    </row>
    <row r="91" spans="9:10" ht="12.75" customHeight="1" x14ac:dyDescent="0.2">
      <c r="I91" s="3"/>
      <c r="J91" s="3"/>
    </row>
    <row r="92" spans="9:10" ht="12.75" customHeight="1" x14ac:dyDescent="0.2">
      <c r="I92" s="3"/>
      <c r="J92" s="3"/>
    </row>
    <row r="93" spans="9:10" ht="12.75" customHeight="1" x14ac:dyDescent="0.2">
      <c r="I93" s="3"/>
      <c r="J93" s="3"/>
    </row>
    <row r="94" spans="9:10" ht="12.75" customHeight="1" x14ac:dyDescent="0.2">
      <c r="I94" s="3"/>
      <c r="J94" s="3"/>
    </row>
    <row r="95" spans="9:10" ht="12.75" customHeight="1" x14ac:dyDescent="0.2">
      <c r="I95" s="3"/>
      <c r="J95" s="3"/>
    </row>
    <row r="96" spans="9:10" ht="12.75" customHeight="1" x14ac:dyDescent="0.2">
      <c r="I96" s="3"/>
      <c r="J96" s="3"/>
    </row>
    <row r="97" spans="1:10" ht="12.75" customHeight="1" x14ac:dyDescent="0.2">
      <c r="I97" s="3"/>
      <c r="J97" s="3"/>
    </row>
    <row r="98" spans="1:10" ht="12.75" customHeight="1" x14ac:dyDescent="0.2">
      <c r="I98" s="3"/>
      <c r="J98" s="3"/>
    </row>
    <row r="99" spans="1:10" ht="12.75" customHeight="1" x14ac:dyDescent="0.2">
      <c r="I99" s="3"/>
      <c r="J99" s="3"/>
    </row>
    <row r="100" spans="1:10" ht="12.75" customHeight="1" x14ac:dyDescent="0.2">
      <c r="I100" s="3"/>
      <c r="J100" s="3"/>
    </row>
    <row r="101" spans="1:10" ht="12.75" customHeight="1" x14ac:dyDescent="0.2">
      <c r="I101" s="3"/>
      <c r="J101" s="3"/>
    </row>
    <row r="102" spans="1:10" ht="12.75" customHeight="1" x14ac:dyDescent="0.2">
      <c r="I102" s="3"/>
      <c r="J102" s="3"/>
    </row>
    <row r="103" spans="1:10" ht="12.75" customHeight="1" x14ac:dyDescent="0.2">
      <c r="I103" s="3"/>
      <c r="J103" s="3"/>
    </row>
    <row r="104" spans="1:10" ht="12.75" customHeight="1" x14ac:dyDescent="0.2">
      <c r="I104" s="3"/>
      <c r="J104" s="3"/>
    </row>
    <row r="105" spans="1:10" x14ac:dyDescent="0.2">
      <c r="A105" s="3"/>
      <c r="E105" s="22"/>
      <c r="F105" s="22"/>
      <c r="I105" s="3"/>
      <c r="J105" s="3"/>
    </row>
    <row r="106" spans="1:10" x14ac:dyDescent="0.2">
      <c r="A106" s="3"/>
      <c r="E106" s="22"/>
      <c r="F106" s="22"/>
      <c r="I106" s="3"/>
      <c r="J106" s="3"/>
    </row>
    <row r="107" spans="1:10" x14ac:dyDescent="0.2">
      <c r="A107" s="3"/>
      <c r="E107" s="22"/>
      <c r="F107" s="22"/>
      <c r="I107" s="3"/>
      <c r="J107" s="3"/>
    </row>
    <row r="108" spans="1:10" x14ac:dyDescent="0.2">
      <c r="A108" s="3"/>
      <c r="E108" s="22"/>
      <c r="F108" s="22"/>
      <c r="I108" s="3"/>
      <c r="J108" s="3"/>
    </row>
    <row r="109" spans="1:10" x14ac:dyDescent="0.2">
      <c r="A109" s="3"/>
      <c r="E109" s="22"/>
      <c r="F109" s="22"/>
      <c r="I109" s="3"/>
      <c r="J109" s="3"/>
    </row>
    <row r="110" spans="1:10" x14ac:dyDescent="0.2">
      <c r="A110" s="3"/>
      <c r="E110" s="22"/>
      <c r="F110" s="22"/>
      <c r="I110" s="3"/>
      <c r="J110" s="3"/>
    </row>
    <row r="111" spans="1:10" x14ac:dyDescent="0.2">
      <c r="A111" s="3"/>
      <c r="E111" s="22"/>
      <c r="F111" s="22"/>
      <c r="I111" s="3"/>
      <c r="J111" s="3"/>
    </row>
    <row r="112" spans="1:10" x14ac:dyDescent="0.2">
      <c r="A112" s="3"/>
      <c r="E112" s="22"/>
      <c r="F112" s="22"/>
      <c r="I112" s="3"/>
      <c r="J112" s="3"/>
    </row>
    <row r="113" spans="1:10" x14ac:dyDescent="0.2">
      <c r="A113" s="3"/>
      <c r="E113" s="22"/>
      <c r="F113" s="22"/>
      <c r="I113" s="3"/>
      <c r="J113" s="3"/>
    </row>
    <row r="114" spans="1:10" x14ac:dyDescent="0.2">
      <c r="A114" s="3"/>
      <c r="E114" s="22"/>
      <c r="F114" s="22"/>
      <c r="I114" s="3"/>
      <c r="J114" s="3"/>
    </row>
    <row r="115" spans="1:10" x14ac:dyDescent="0.2">
      <c r="A115" s="3"/>
      <c r="E115" s="22"/>
      <c r="F115" s="22"/>
      <c r="I115" s="3"/>
      <c r="J115" s="3"/>
    </row>
    <row r="116" spans="1:10" x14ac:dyDescent="0.2">
      <c r="A116" s="3"/>
      <c r="E116" s="22"/>
      <c r="F116" s="22"/>
      <c r="I116" s="3"/>
      <c r="J116" s="3"/>
    </row>
    <row r="117" spans="1:10" x14ac:dyDescent="0.2">
      <c r="A117" s="3"/>
      <c r="E117" s="22"/>
      <c r="F117" s="22"/>
      <c r="I117" s="3"/>
      <c r="J117" s="3"/>
    </row>
    <row r="118" spans="1:10" x14ac:dyDescent="0.2">
      <c r="A118" s="3"/>
      <c r="E118" s="22"/>
      <c r="F118" s="22"/>
      <c r="I118" s="3"/>
      <c r="J118" s="3"/>
    </row>
    <row r="119" spans="1:10" x14ac:dyDescent="0.2">
      <c r="A119" s="3"/>
      <c r="E119" s="22"/>
      <c r="F119" s="22"/>
      <c r="I119" s="3"/>
      <c r="J119" s="3"/>
    </row>
    <row r="120" spans="1:10" ht="0.75" customHeight="1" x14ac:dyDescent="0.2">
      <c r="A120" s="3"/>
      <c r="E120" s="22"/>
      <c r="F120" s="22"/>
      <c r="I120" s="3"/>
      <c r="J120" s="3"/>
    </row>
    <row r="121" spans="1:10" x14ac:dyDescent="0.2">
      <c r="A121" s="3"/>
      <c r="E121" s="22"/>
      <c r="F121" s="22"/>
      <c r="I121" s="3"/>
      <c r="J121" s="3"/>
    </row>
    <row r="122" spans="1:10" x14ac:dyDescent="0.2">
      <c r="A122" s="3"/>
      <c r="E122" s="22"/>
      <c r="F122" s="22"/>
      <c r="I122" s="3"/>
      <c r="J122" s="3"/>
    </row>
    <row r="123" spans="1:10" x14ac:dyDescent="0.2">
      <c r="A123" s="3"/>
      <c r="E123" s="22"/>
      <c r="F123" s="22"/>
      <c r="I123" s="3"/>
      <c r="J123" s="3"/>
    </row>
    <row r="124" spans="1:10" x14ac:dyDescent="0.2">
      <c r="A124" s="3"/>
      <c r="E124" s="22"/>
      <c r="F124" s="22"/>
      <c r="I124" s="3"/>
      <c r="J124" s="3"/>
    </row>
    <row r="125" spans="1:10" x14ac:dyDescent="0.2">
      <c r="A125" s="3"/>
      <c r="E125" s="22"/>
      <c r="F125" s="22"/>
      <c r="I125" s="3"/>
      <c r="J125" s="3"/>
    </row>
    <row r="126" spans="1:10" x14ac:dyDescent="0.2">
      <c r="A126" s="3"/>
      <c r="E126" s="22"/>
      <c r="F126" s="22"/>
      <c r="I126" s="3"/>
      <c r="J126" s="3"/>
    </row>
    <row r="127" spans="1:10" x14ac:dyDescent="0.2">
      <c r="A127" s="3"/>
      <c r="E127" s="22"/>
      <c r="F127" s="22"/>
      <c r="I127" s="3"/>
      <c r="J127" s="3"/>
    </row>
    <row r="128" spans="1:10" x14ac:dyDescent="0.2">
      <c r="A128" s="3"/>
      <c r="E128" s="22"/>
      <c r="F128" s="22"/>
      <c r="I128" s="3"/>
      <c r="J128" s="3"/>
    </row>
    <row r="129" spans="1:10" x14ac:dyDescent="0.2">
      <c r="A129" s="3"/>
      <c r="E129" s="22"/>
      <c r="F129" s="22"/>
      <c r="I129" s="3"/>
      <c r="J129" s="3"/>
    </row>
    <row r="130" spans="1:10" x14ac:dyDescent="0.2">
      <c r="A130" s="3"/>
      <c r="E130" s="22"/>
      <c r="F130" s="22"/>
      <c r="I130" s="3"/>
      <c r="J130" s="3"/>
    </row>
    <row r="131" spans="1:10" x14ac:dyDescent="0.2">
      <c r="A131" s="3"/>
      <c r="E131" s="22"/>
      <c r="F131" s="22"/>
      <c r="I131" s="3"/>
      <c r="J131" s="3"/>
    </row>
    <row r="132" spans="1:10" x14ac:dyDescent="0.2">
      <c r="A132" s="3"/>
      <c r="E132" s="22"/>
      <c r="F132" s="22"/>
      <c r="I132" s="3"/>
      <c r="J132" s="3"/>
    </row>
    <row r="133" spans="1:10" x14ac:dyDescent="0.2">
      <c r="A133" s="3"/>
      <c r="E133" s="22"/>
      <c r="F133" s="22"/>
      <c r="I133" s="3"/>
      <c r="J133" s="3"/>
    </row>
    <row r="134" spans="1:10" x14ac:dyDescent="0.2">
      <c r="A134" s="3"/>
      <c r="E134" s="22"/>
      <c r="F134" s="22"/>
      <c r="I134" s="3"/>
      <c r="J134" s="3"/>
    </row>
    <row r="135" spans="1:10" x14ac:dyDescent="0.2">
      <c r="A135" s="3"/>
      <c r="E135" s="22"/>
      <c r="F135" s="22"/>
      <c r="I135" s="3"/>
      <c r="J135" s="3"/>
    </row>
    <row r="136" spans="1:10" x14ac:dyDescent="0.2">
      <c r="A136" s="3"/>
      <c r="E136" s="22"/>
      <c r="F136" s="22"/>
      <c r="I136" s="3"/>
      <c r="J136" s="3"/>
    </row>
    <row r="137" spans="1:10" x14ac:dyDescent="0.2">
      <c r="A137" s="3"/>
      <c r="E137" s="22"/>
      <c r="F137" s="22"/>
      <c r="I137" s="3"/>
      <c r="J137" s="3"/>
    </row>
    <row r="138" spans="1:10" x14ac:dyDescent="0.2">
      <c r="A138" s="3"/>
      <c r="E138" s="22"/>
      <c r="F138" s="22"/>
      <c r="I138" s="3"/>
      <c r="J138" s="3"/>
    </row>
    <row r="139" spans="1:10" x14ac:dyDescent="0.2">
      <c r="A139" s="3"/>
      <c r="E139" s="22"/>
      <c r="F139" s="22"/>
      <c r="I139" s="3"/>
      <c r="J139" s="3"/>
    </row>
    <row r="140" spans="1:10" x14ac:dyDescent="0.2">
      <c r="A140" s="3"/>
      <c r="E140" s="22"/>
      <c r="F140" s="22"/>
      <c r="I140" s="3"/>
      <c r="J140" s="3"/>
    </row>
    <row r="141" spans="1:10" hidden="1" x14ac:dyDescent="0.2">
      <c r="A141" s="3"/>
      <c r="E141" s="22"/>
      <c r="F141" s="22"/>
      <c r="I141" s="3"/>
      <c r="J141" s="3"/>
    </row>
    <row r="142" spans="1:10" x14ac:dyDescent="0.2">
      <c r="A142" s="3"/>
      <c r="E142" s="22"/>
      <c r="F142" s="22"/>
      <c r="I142" s="3"/>
      <c r="J142" s="3"/>
    </row>
    <row r="143" spans="1:10" x14ac:dyDescent="0.2">
      <c r="A143" s="3"/>
      <c r="E143" s="22"/>
      <c r="F143" s="22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9:10" x14ac:dyDescent="0.2">
      <c r="I145" s="3"/>
      <c r="J145" s="3"/>
    </row>
    <row r="146" spans="9:10" x14ac:dyDescent="0.2">
      <c r="I146" s="3"/>
      <c r="J146" s="3"/>
    </row>
    <row r="147" spans="9:10" x14ac:dyDescent="0.2">
      <c r="I147" s="3"/>
      <c r="J147" s="3"/>
    </row>
    <row r="148" spans="9:10" x14ac:dyDescent="0.2">
      <c r="I148" s="3"/>
      <c r="J148" s="3"/>
    </row>
    <row r="149" spans="9:10" x14ac:dyDescent="0.2">
      <c r="I149" s="3"/>
      <c r="J149" s="3"/>
    </row>
    <row r="150" spans="9:10" x14ac:dyDescent="0.2">
      <c r="I150" s="3"/>
      <c r="J150" s="3"/>
    </row>
    <row r="151" spans="9:10" x14ac:dyDescent="0.2">
      <c r="I151" s="3"/>
      <c r="J151" s="3"/>
    </row>
    <row r="152" spans="9:10" x14ac:dyDescent="0.2">
      <c r="I152" s="3"/>
      <c r="J152" s="3"/>
    </row>
    <row r="153" spans="9:10" x14ac:dyDescent="0.2">
      <c r="I153" s="3"/>
      <c r="J153" s="3"/>
    </row>
    <row r="154" spans="9:10" x14ac:dyDescent="0.2">
      <c r="I154" s="3"/>
      <c r="J154" s="3"/>
    </row>
    <row r="155" spans="9:10" x14ac:dyDescent="0.2">
      <c r="I155" s="3"/>
      <c r="J155" s="3"/>
    </row>
    <row r="156" spans="9:10" x14ac:dyDescent="0.2">
      <c r="I156" s="3"/>
      <c r="J156" s="3"/>
    </row>
    <row r="157" spans="9:10" x14ac:dyDescent="0.2">
      <c r="I157" s="3"/>
      <c r="J157" s="3"/>
    </row>
    <row r="158" spans="9:10" x14ac:dyDescent="0.2">
      <c r="I158" s="3"/>
      <c r="J158" s="3"/>
    </row>
    <row r="159" spans="9:10" x14ac:dyDescent="0.2">
      <c r="I159" s="3"/>
      <c r="J159" s="3"/>
    </row>
    <row r="160" spans="9:10" x14ac:dyDescent="0.2">
      <c r="I160" s="3"/>
      <c r="J160" s="3"/>
    </row>
    <row r="161" spans="9:10" x14ac:dyDescent="0.2">
      <c r="I161" s="3"/>
      <c r="J161" s="3"/>
    </row>
    <row r="162" spans="9:10" hidden="1" x14ac:dyDescent="0.2">
      <c r="I162" s="3"/>
      <c r="J162" s="3"/>
    </row>
    <row r="163" spans="9:10" x14ac:dyDescent="0.2">
      <c r="I163" s="3"/>
      <c r="J163" s="3"/>
    </row>
    <row r="164" spans="9:10" x14ac:dyDescent="0.2">
      <c r="I164" s="3"/>
      <c r="J164" s="3"/>
    </row>
    <row r="165" spans="9:10" x14ac:dyDescent="0.2">
      <c r="I165" s="3"/>
      <c r="J165" s="3"/>
    </row>
    <row r="166" spans="9:10" x14ac:dyDescent="0.2">
      <c r="I166" s="3"/>
      <c r="J166" s="3"/>
    </row>
    <row r="167" spans="9:10" x14ac:dyDescent="0.2">
      <c r="I167" s="3"/>
      <c r="J167" s="3"/>
    </row>
    <row r="168" spans="9:10" x14ac:dyDescent="0.2">
      <c r="I168" s="3"/>
      <c r="J168" s="3"/>
    </row>
    <row r="169" spans="9:10" x14ac:dyDescent="0.2">
      <c r="I169" s="3"/>
      <c r="J169" s="3"/>
    </row>
    <row r="170" spans="9:10" x14ac:dyDescent="0.2">
      <c r="I170" s="3"/>
      <c r="J170" s="3"/>
    </row>
    <row r="171" spans="9:10" x14ac:dyDescent="0.2">
      <c r="I171" s="3"/>
      <c r="J171" s="3"/>
    </row>
    <row r="172" spans="9:10" x14ac:dyDescent="0.2">
      <c r="I172" s="3"/>
      <c r="J172" s="3"/>
    </row>
    <row r="173" spans="9:10" x14ac:dyDescent="0.2">
      <c r="I173" s="3"/>
      <c r="J173" s="3"/>
    </row>
    <row r="174" spans="9:10" x14ac:dyDescent="0.2">
      <c r="I174" s="3"/>
      <c r="J174" s="3"/>
    </row>
    <row r="175" spans="9:10" x14ac:dyDescent="0.2">
      <c r="I175" s="3"/>
      <c r="J175" s="3"/>
    </row>
    <row r="176" spans="9:10" x14ac:dyDescent="0.2">
      <c r="I176" s="3"/>
      <c r="J176" s="3"/>
    </row>
    <row r="177" spans="9:10" x14ac:dyDescent="0.2">
      <c r="I177" s="3"/>
      <c r="J177" s="3"/>
    </row>
    <row r="178" spans="9:10" x14ac:dyDescent="0.2">
      <c r="I178" s="3"/>
      <c r="J178" s="3"/>
    </row>
    <row r="179" spans="9:10" x14ac:dyDescent="0.2">
      <c r="I179" s="3"/>
      <c r="J179" s="3"/>
    </row>
    <row r="180" spans="9:10" x14ac:dyDescent="0.2">
      <c r="I180" s="3"/>
      <c r="J180" s="3"/>
    </row>
    <row r="181" spans="9:10" x14ac:dyDescent="0.2">
      <c r="I181" s="3"/>
      <c r="J181" s="3"/>
    </row>
    <row r="182" spans="9:10" ht="15.75" customHeight="1" x14ac:dyDescent="0.2">
      <c r="I182" s="3"/>
      <c r="J182" s="3"/>
    </row>
    <row r="183" spans="9:10" x14ac:dyDescent="0.2">
      <c r="I183" s="3"/>
      <c r="J183" s="3"/>
    </row>
    <row r="184" spans="9:10" ht="15.75" customHeight="1" x14ac:dyDescent="0.2"/>
    <row r="185" spans="9:10" ht="12" customHeight="1" x14ac:dyDescent="0.2"/>
    <row r="197" ht="15" customHeight="1" x14ac:dyDescent="0.2"/>
    <row r="198" ht="15.75" customHeight="1" x14ac:dyDescent="0.2"/>
    <row r="199" ht="12" customHeight="1" x14ac:dyDescent="0.2"/>
    <row r="201" ht="12" customHeight="1" x14ac:dyDescent="0.2"/>
    <row r="208" ht="15" customHeight="1" x14ac:dyDescent="0.2"/>
    <row r="213" ht="12" customHeight="1" x14ac:dyDescent="0.2"/>
    <row r="215" ht="12" customHeight="1" x14ac:dyDescent="0.2"/>
    <row r="229" spans="9:10" x14ac:dyDescent="0.2">
      <c r="I229" s="3"/>
      <c r="J229" s="3"/>
    </row>
  </sheetData>
  <sheetProtection password="CC51" sheet="1" objects="1" scenarios="1"/>
  <mergeCells count="15">
    <mergeCell ref="M51:O52"/>
    <mergeCell ref="A2:A3"/>
    <mergeCell ref="I29:I30"/>
    <mergeCell ref="A1:G1"/>
    <mergeCell ref="M2:O2"/>
    <mergeCell ref="B29:D29"/>
    <mergeCell ref="I2:I3"/>
    <mergeCell ref="A29:A30"/>
    <mergeCell ref="J2:L2"/>
    <mergeCell ref="E2:G2"/>
    <mergeCell ref="E29:G29"/>
    <mergeCell ref="J29:L29"/>
    <mergeCell ref="B2:D2"/>
    <mergeCell ref="M47:O48"/>
    <mergeCell ref="M49:O50"/>
  </mergeCells>
  <phoneticPr fontId="1" type="noConversion"/>
  <printOptions horizontalCentered="1" verticalCentered="1"/>
  <pageMargins left="0" right="0" top="0" bottom="0" header="0.31496062992125984" footer="0.31496062992125984"/>
  <pageSetup paperSize="9" scale="79" orientation="landscape" horizontalDpi="180" verticalDpi="180" r:id="rId1"/>
  <rowBreaks count="1" manualBreakCount="1">
    <brk id="5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ТРУБЫ ПНД ПИТЬЕВЫЕ</vt:lpstr>
      <vt:lpstr>'ТРУБЫ ПНД ПИТЬЕВЫЕ'!Область_печати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2010-05-27T06:02:35Z</cp:lastPrinted>
  <dcterms:created xsi:type="dcterms:W3CDTF">2006-09-28T05:33:49Z</dcterms:created>
  <dcterms:modified xsi:type="dcterms:W3CDTF">2020-08-07T13:23:47Z</dcterms:modified>
</cp:coreProperties>
</file>